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①" sheetId="1" r:id="rId4"/>
    <sheet state="visible" name="施設②" sheetId="2" r:id="rId5"/>
    <sheet state="visible" name="施設③" sheetId="3" r:id="rId6"/>
    <sheet state="visible" name="施設④" sheetId="4" r:id="rId7"/>
    <sheet state="visible" name="施設⑤" sheetId="5" r:id="rId8"/>
  </sheets>
  <definedNames/>
  <calcPr/>
  <extLst>
    <ext uri="GoogleSheetsCustomDataVersion2">
      <go:sheetsCustomData xmlns:go="http://customooxmlschemas.google.com/" r:id="rId9" roundtripDataChecksum="0viPzjkp6BJzaOAPycnYRvykGZSZwZW9l2CZ2Gxv9ro="/>
    </ext>
  </extLst>
</workbook>
</file>

<file path=xl/sharedStrings.xml><?xml version="1.0" encoding="utf-8"?>
<sst xmlns="http://schemas.openxmlformats.org/spreadsheetml/2006/main" count="244" uniqueCount="59">
  <si>
    <t>(様式第１号 別紙)</t>
  </si>
  <si>
    <t>【複数施設用①＆総括シート】</t>
  </si>
  <si>
    <t>網走市宿泊施設環境整備支援事業補助金事業収支計画書</t>
  </si>
  <si>
    <t>以下は入力不要です</t>
  </si>
  <si>
    <t>年</t>
  </si>
  <si>
    <t>月</t>
  </si>
  <si>
    <t>日</t>
  </si>
  <si>
    <t>客室数合計</t>
  </si>
  <si>
    <t>補助上限額</t>
  </si>
  <si>
    <t xml:space="preserve">　　自動計算</t>
  </si>
  <si>
    <t>施設名</t>
  </si>
  <si>
    <t>申請額合計</t>
  </si>
  <si>
    <t>客室数</t>
  </si>
  <si>
    <t>交付申請額</t>
  </si>
  <si>
    <t>施設上限額</t>
  </si>
  <si>
    <t>↑自動計算</t>
  </si>
  <si>
    <t>１　事業内容・支出</t>
  </si>
  <si>
    <t>分類</t>
  </si>
  <si>
    <t>事業内容(項目、数量)</t>
  </si>
  <si>
    <t>支出先(予定)</t>
  </si>
  <si>
    <r>
      <rPr>
        <rFont val="MS Gothic"/>
        <color theme="1"/>
        <sz val="12.0"/>
      </rPr>
      <t>金額</t>
    </r>
    <r>
      <rPr>
        <rFont val="Arial"/>
        <b/>
        <color theme="1"/>
        <sz val="12.0"/>
      </rPr>
      <t>（税抜）</t>
    </r>
  </si>
  <si>
    <t>合　　計</t>
  </si>
  <si>
    <t>（Ａ）</t>
  </si>
  <si>
    <t>＜分類＞</t>
  </si>
  <si>
    <t>①</t>
  </si>
  <si>
    <t>外国人観光客の受入環境強化</t>
  </si>
  <si>
    <t>②</t>
  </si>
  <si>
    <t>災害対応強化</t>
  </si>
  <si>
    <t>③</t>
  </si>
  <si>
    <t>デジタル化</t>
  </si>
  <si>
    <t>④</t>
  </si>
  <si>
    <t>バリアフリー化</t>
  </si>
  <si>
    <t>⑤</t>
  </si>
  <si>
    <t>受入環境強化に向けた人材確保・育成</t>
  </si>
  <si>
    <t>⑥</t>
  </si>
  <si>
    <t>スポーツ合宿受入環境強化</t>
  </si>
  <si>
    <t>⑦</t>
  </si>
  <si>
    <t>宿泊施設の魅力向上</t>
  </si>
  <si>
    <t>２　収入(※国、地方公共団体等からの補助金等がある場合のみ、ご記入ください。)</t>
  </si>
  <si>
    <t>補　助　金　名</t>
  </si>
  <si>
    <t>交付(予定)額</t>
  </si>
  <si>
    <t>（Ｂ)</t>
  </si>
  <si>
    <t>３　施設申請額</t>
  </si>
  <si>
    <t>（Ｃ）</t>
  </si>
  <si>
    <t>－</t>
  </si>
  <si>
    <t>＝</t>
  </si>
  <si>
    <t>（Ｄ）</t>
  </si>
  <si>
    <t>×</t>
  </si>
  <si>
    <t>１／２</t>
  </si>
  <si>
    <t>※千円未満切り捨て</t>
  </si>
  <si>
    <t>施設申請額・・・(Ｄ)と上限額のうち、低い額</t>
  </si>
  <si>
    <t>【複数施設用②】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</si>
  <si>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</si>
  <si>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【複数施設用③】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</si>
  <si>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</si>
  <si>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【複数施設用④】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</si>
  <si>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</si>
  <si>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【複数施設用⑤】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</si>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</sst>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#,###&quot;円&quot;"/>
  </numFmts>
  <fonts count="7">
    <font>
      <sz val="11.0"/>
      <color theme="1"/>
      <name val="Calibri"/>
      <scheme val="minor"/>
    </font>
    <font>
      <sz val="12.0"/>
      <color theme="1"/>
      <name val="ＭＳ ゴシック"/>
    </font>
    <font>
      <b/>
      <sz val="12.0"/>
      <color rgb="FFFF0000"/>
      <name val="ＭＳ ゴシック"/>
    </font>
    <font/>
    <font>
      <sz val="11.0"/>
      <color theme="1"/>
      <name val="ＭＳ ゴシック"/>
    </font>
    <font>
      <b/>
      <sz val="12.0"/>
      <color theme="1"/>
      <name val="ＭＳ ゴシック"/>
    </font>
    <font>
      <sz val="10.0"/>
      <color theme="1"/>
      <name val="ＭＳ ゴシック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3">
    <border/>
    <border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2" fillId="0" fontId="3" numFmtId="0" xfId="0" applyBorder="1" applyFont="1"/>
    <xf borderId="3" fillId="2" fontId="1" numFmtId="0" xfId="0" applyAlignment="1" applyBorder="1" applyFill="1" applyFont="1">
      <alignment horizontal="center" vertical="center"/>
    </xf>
    <xf borderId="4" fillId="0" fontId="3" numFmtId="0" xfId="0" applyBorder="1" applyFont="1"/>
    <xf borderId="3" fillId="3" fontId="1" numFmtId="164" xfId="0" applyAlignment="1" applyBorder="1" applyFill="1" applyFont="1" applyNumberFormat="1">
      <alignment horizontal="center" vertical="center"/>
    </xf>
    <xf borderId="0" fillId="0" fontId="4" numFmtId="0" xfId="0" applyAlignment="1" applyFont="1">
      <alignment vertical="center"/>
    </xf>
    <xf borderId="5" fillId="0" fontId="3" numFmtId="0" xfId="0" applyBorder="1" applyFont="1"/>
    <xf borderId="5" fillId="0" fontId="1" numFmtId="164" xfId="0" applyAlignment="1" applyBorder="1" applyFont="1" applyNumberForma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0" fontId="3" numFmtId="0" xfId="0" applyBorder="1" applyFont="1"/>
    <xf borderId="6" fillId="3" fontId="1" numFmtId="164" xfId="0" applyAlignment="1" applyBorder="1" applyFont="1" applyNumberFormat="1">
      <alignment horizontal="center" vertical="center"/>
    </xf>
    <xf borderId="8" fillId="2" fontId="5" numFmtId="0" xfId="0" applyAlignment="1" applyBorder="1" applyFont="1">
      <alignment horizontal="center" vertical="center"/>
    </xf>
    <xf borderId="9" fillId="0" fontId="3" numFmtId="0" xfId="0" applyBorder="1" applyFont="1"/>
    <xf borderId="10" fillId="0" fontId="5" numFmtId="165" xfId="0" applyAlignment="1" applyBorder="1" applyFont="1" applyNumberFormat="1">
      <alignment horizontal="center" vertical="center"/>
    </xf>
    <xf borderId="11" fillId="0" fontId="3" numFmtId="0" xfId="0" applyBorder="1" applyFont="1"/>
    <xf borderId="12" fillId="3" fontId="1" numFmtId="165" xfId="0" applyAlignment="1" applyBorder="1" applyFont="1" applyNumberFormat="1">
      <alignment horizontal="center" vertical="center"/>
    </xf>
    <xf borderId="13" fillId="2" fontId="1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 vertical="center"/>
    </xf>
    <xf borderId="15" fillId="0" fontId="3" numFmtId="0" xfId="0" applyBorder="1" applyFont="1"/>
    <xf borderId="16" fillId="0" fontId="3" numFmtId="0" xfId="0" applyBorder="1" applyFont="1"/>
    <xf borderId="13" fillId="0" fontId="1" numFmtId="0" xfId="0" applyAlignment="1" applyBorder="1" applyFont="1">
      <alignment readingOrder="0" shrinkToFit="0" textRotation="255" vertical="center" wrapText="1"/>
    </xf>
    <xf borderId="14" fillId="0" fontId="1" numFmtId="0" xfId="0" applyAlignment="1" applyBorder="1" applyFont="1">
      <alignment horizontal="center" vertical="center"/>
    </xf>
    <xf borderId="14" fillId="0" fontId="1" numFmtId="165" xfId="0" applyAlignment="1" applyBorder="1" applyFont="1" applyNumberFormat="1">
      <alignment horizontal="right" vertical="center"/>
    </xf>
    <xf borderId="13" fillId="0" fontId="1" numFmtId="0" xfId="0" applyAlignment="1" applyBorder="1" applyFont="1">
      <alignment readingOrder="0" textRotation="255" vertical="center"/>
    </xf>
    <xf borderId="17" fillId="0" fontId="1" numFmtId="165" xfId="0" applyAlignment="1" applyBorder="1" applyFont="1" applyNumberFormat="1">
      <alignment horizontal="right" vertical="center"/>
    </xf>
    <xf borderId="18" fillId="0" fontId="3" numFmtId="0" xfId="0" applyBorder="1" applyFont="1"/>
    <xf borderId="19" fillId="0" fontId="3" numFmtId="0" xfId="0" applyBorder="1" applyFont="1"/>
    <xf borderId="20" fillId="2" fontId="5" numFmtId="0" xfId="0" applyAlignment="1" applyBorder="1" applyFont="1">
      <alignment horizontal="center" vertical="center"/>
    </xf>
    <xf borderId="21" fillId="0" fontId="3" numFmtId="0" xfId="0" applyBorder="1" applyFont="1"/>
    <xf borderId="3" fillId="0" fontId="1" numFmtId="165" xfId="0" applyAlignment="1" applyBorder="1" applyFont="1" applyNumberFormat="1">
      <alignment horizontal="right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readingOrder="0" vertical="center"/>
    </xf>
    <xf borderId="14" fillId="2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Border="1" applyFont="1"/>
    <xf borderId="0" fillId="0" fontId="1" numFmtId="49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8" fillId="0" fontId="1" numFmtId="165" xfId="0" applyAlignment="1" applyBorder="1" applyFont="1" applyNumberFormat="1">
      <alignment horizontal="right" vertical="center"/>
    </xf>
    <xf borderId="22" fillId="0" fontId="3" numFmtId="0" xfId="0" applyBorder="1" applyFont="1"/>
    <xf borderId="0" fillId="0" fontId="1" numFmtId="164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28575</xdr:colOff>
      <xdr:row>5</xdr:row>
      <xdr:rowOff>28575</xdr:rowOff>
    </xdr:from>
    <xdr:ext cx="228600" cy="742950"/>
    <xdr:sp>
      <xdr:nvSpPr>
        <xdr:cNvPr id="3" name="Shape 3"/>
        <xdr:cNvSpPr/>
      </xdr:nvSpPr>
      <xdr:spPr>
        <a:xfrm>
          <a:off x="5236463" y="3413288"/>
          <a:ext cx="219075" cy="733425"/>
        </a:xfrm>
        <a:prstGeom prst="rightBrace">
          <a:avLst>
            <a:gd fmla="val 8333" name="adj1"/>
            <a:gd fmla="val 50000" name="adj2"/>
          </a:avLst>
        </a:prstGeom>
        <a:noFill/>
        <a:ln cap="flat" cmpd="sng" w="9525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1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4" t="s">
        <v>3</v>
      </c>
      <c r="F4" s="1"/>
      <c r="G4" s="1"/>
      <c r="H4" s="1"/>
      <c r="I4" s="5"/>
      <c r="J4" s="6"/>
      <c r="K4" s="6" t="s">
        <v>4</v>
      </c>
      <c r="L4" s="6"/>
      <c r="M4" s="6" t="s">
        <v>5</v>
      </c>
      <c r="N4" s="6"/>
      <c r="O4" s="6" t="s">
        <v>6</v>
      </c>
      <c r="P4" s="7"/>
    </row>
    <row r="5" ht="9.0" customHeight="1">
      <c r="A5" s="1"/>
      <c r="B5" s="8"/>
      <c r="C5" s="8"/>
      <c r="D5" s="8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9" t="s">
        <v>7</v>
      </c>
      <c r="C6" s="10"/>
      <c r="D6" s="11" t="str">
        <f>IF(L8&lt;1,"",L8+'施設②'!L7+'施設③'!L7+'施設④'!L7+'施設⑤'!L7)</f>
        <v/>
      </c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19.5" customHeight="1">
      <c r="A7" s="1"/>
      <c r="B7" s="9" t="s">
        <v>8</v>
      </c>
      <c r="C7" s="10"/>
      <c r="D7" s="11" t="str">
        <f>IF(L8&lt;1,"",IF(D6&lt;10,200000,IF(D6&lt;30,300000,IF(D6&lt;80,500000,1000000))))</f>
        <v/>
      </c>
      <c r="E7" s="10"/>
      <c r="F7" s="12" t="s">
        <v>9</v>
      </c>
      <c r="G7" s="1"/>
      <c r="H7" s="1"/>
      <c r="I7" s="9" t="s">
        <v>10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15" t="s">
        <v>11</v>
      </c>
      <c r="C8" s="16"/>
      <c r="D8" s="17" t="str">
        <f>IF(L8&lt;1,"",I48+'施設②'!I47+'施設③'!I47+'施設④'!I47+'施設⑤'!I47)</f>
        <v/>
      </c>
      <c r="E8" s="16"/>
      <c r="F8" s="1"/>
      <c r="G8" s="1"/>
      <c r="H8" s="1"/>
      <c r="I8" s="9" t="s">
        <v>12</v>
      </c>
      <c r="J8" s="13"/>
      <c r="K8" s="10"/>
      <c r="L8" s="14"/>
      <c r="M8" s="13"/>
      <c r="N8" s="13"/>
      <c r="O8" s="10"/>
      <c r="P8" s="1"/>
    </row>
    <row r="9" ht="19.5" customHeight="1">
      <c r="A9" s="1"/>
      <c r="B9" s="18" t="s">
        <v>13</v>
      </c>
      <c r="C9" s="19"/>
      <c r="D9" s="20" t="str">
        <f>IF(J14&lt;1,"",IF(D7&lt;D8,D7,D8))</f>
        <v/>
      </c>
      <c r="E9" s="21"/>
      <c r="F9" s="12"/>
      <c r="G9" s="1"/>
      <c r="H9" s="1"/>
      <c r="I9" s="9" t="s">
        <v>14</v>
      </c>
      <c r="J9" s="13"/>
      <c r="K9" s="10"/>
      <c r="L9" s="22" t="str">
        <f>IF(L8&lt;1,"",IF(L8&lt;10,200000,IF(L8&lt;30,300000,IF(L8&lt;80,500000,1000000))))</f>
        <v/>
      </c>
      <c r="M9" s="13"/>
      <c r="N9" s="13"/>
      <c r="O9" s="10"/>
      <c r="P9" s="1"/>
    </row>
    <row r="10" ht="12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 t="s">
        <v>15</v>
      </c>
      <c r="M10" s="1"/>
      <c r="N10" s="1"/>
      <c r="O10" s="1"/>
      <c r="P10" s="1"/>
    </row>
    <row r="11" ht="17.25" customHeight="1">
      <c r="A11" s="1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7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ht="17.25" customHeight="1">
      <c r="A13" s="1"/>
      <c r="B13" s="23" t="s">
        <v>17</v>
      </c>
      <c r="C13" s="24" t="s">
        <v>18</v>
      </c>
      <c r="D13" s="25"/>
      <c r="E13" s="25"/>
      <c r="F13" s="26"/>
      <c r="G13" s="24" t="s">
        <v>19</v>
      </c>
      <c r="H13" s="25"/>
      <c r="I13" s="26"/>
      <c r="J13" s="24" t="s">
        <v>20</v>
      </c>
      <c r="K13" s="25"/>
      <c r="L13" s="25"/>
      <c r="M13" s="25"/>
      <c r="N13" s="25"/>
      <c r="O13" s="26"/>
      <c r="P13" s="1"/>
    </row>
    <row r="14" ht="19.5" customHeight="1">
      <c r="A14" s="1"/>
      <c r="B14" s="27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29"/>
      <c r="K20" s="25"/>
      <c r="L20" s="25"/>
      <c r="M20" s="25"/>
      <c r="N20" s="25"/>
      <c r="O20" s="26"/>
      <c r="P20" s="1"/>
    </row>
    <row r="21" ht="19.5" customHeight="1">
      <c r="A21" s="1"/>
      <c r="B21" s="30"/>
      <c r="C21" s="28"/>
      <c r="D21" s="25"/>
      <c r="E21" s="25"/>
      <c r="F21" s="26"/>
      <c r="G21" s="28"/>
      <c r="H21" s="25"/>
      <c r="I21" s="26"/>
      <c r="J21" s="31"/>
      <c r="K21" s="32"/>
      <c r="L21" s="32"/>
      <c r="M21" s="32"/>
      <c r="N21" s="32"/>
      <c r="O21" s="33"/>
      <c r="P21" s="1"/>
    </row>
    <row r="22" ht="19.5" customHeight="1">
      <c r="A22" s="1"/>
      <c r="B22" s="34" t="s">
        <v>21</v>
      </c>
      <c r="C22" s="35"/>
      <c r="D22" s="35"/>
      <c r="E22" s="35"/>
      <c r="F22" s="35"/>
      <c r="G22" s="35"/>
      <c r="H22" s="35"/>
      <c r="I22" s="35"/>
      <c r="J22" s="36">
        <f>SUM(J14:O21)</f>
        <v>0</v>
      </c>
      <c r="K22" s="13"/>
      <c r="L22" s="13"/>
      <c r="M22" s="13"/>
      <c r="N22" s="13"/>
      <c r="O22" s="10"/>
      <c r="P22" s="37" t="s">
        <v>22</v>
      </c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1" t="s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24</v>
      </c>
      <c r="C25" s="39" t="s">
        <v>25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26</v>
      </c>
      <c r="C26" s="39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28</v>
      </c>
      <c r="C27" s="39" t="s">
        <v>29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30</v>
      </c>
      <c r="C28" s="39" t="s">
        <v>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32</v>
      </c>
      <c r="C29" s="39" t="s">
        <v>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7" t="s">
        <v>34</v>
      </c>
      <c r="C30" s="40" t="s">
        <v>35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41" t="s">
        <v>36</v>
      </c>
      <c r="C31" s="42" t="s">
        <v>37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17.25" customHeight="1">
      <c r="A33" s="1" t="s">
        <v>38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8"/>
    </row>
    <row r="35" ht="17.25" customHeight="1">
      <c r="A35" s="1"/>
      <c r="B35" s="24" t="s">
        <v>39</v>
      </c>
      <c r="C35" s="25"/>
      <c r="D35" s="25"/>
      <c r="E35" s="25"/>
      <c r="F35" s="25"/>
      <c r="G35" s="25"/>
      <c r="H35" s="26"/>
      <c r="I35" s="24" t="s">
        <v>40</v>
      </c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29"/>
      <c r="J36" s="25"/>
      <c r="K36" s="25"/>
      <c r="L36" s="25"/>
      <c r="M36" s="25"/>
      <c r="N36" s="25"/>
      <c r="O36" s="26"/>
      <c r="P36" s="38"/>
    </row>
    <row r="37" ht="19.5" customHeight="1">
      <c r="A37" s="1"/>
      <c r="B37" s="28"/>
      <c r="C37" s="25"/>
      <c r="D37" s="25"/>
      <c r="E37" s="25"/>
      <c r="F37" s="25"/>
      <c r="G37" s="25"/>
      <c r="H37" s="26"/>
      <c r="I37" s="31"/>
      <c r="J37" s="32"/>
      <c r="K37" s="32"/>
      <c r="L37" s="32"/>
      <c r="M37" s="32"/>
      <c r="N37" s="32"/>
      <c r="O37" s="33"/>
      <c r="P37" s="38"/>
    </row>
    <row r="38" ht="19.5" customHeight="1">
      <c r="A38" s="1"/>
      <c r="B38" s="43" t="s">
        <v>21</v>
      </c>
      <c r="C38" s="25"/>
      <c r="D38" s="25"/>
      <c r="E38" s="25"/>
      <c r="F38" s="25"/>
      <c r="G38" s="25"/>
      <c r="H38" s="25"/>
      <c r="I38" s="36">
        <f>SUM(I36:O37)</f>
        <v>0</v>
      </c>
      <c r="J38" s="13"/>
      <c r="K38" s="13"/>
      <c r="L38" s="13"/>
      <c r="M38" s="13"/>
      <c r="N38" s="13"/>
      <c r="O38" s="10"/>
      <c r="P38" s="37" t="s">
        <v>41</v>
      </c>
    </row>
    <row r="39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7.25" customHeight="1">
      <c r="A40" s="1" t="s">
        <v>42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ht="18.75" customHeight="1">
      <c r="A41" s="1"/>
      <c r="B41" s="44" t="s">
        <v>22</v>
      </c>
      <c r="C41" s="45"/>
      <c r="D41" s="45"/>
      <c r="E41" s="12"/>
      <c r="F41" s="44" t="s">
        <v>41</v>
      </c>
      <c r="G41" s="45"/>
      <c r="H41" s="45"/>
      <c r="I41" s="12"/>
      <c r="J41" s="44" t="s">
        <v>43</v>
      </c>
      <c r="K41" s="45"/>
      <c r="L41" s="45"/>
      <c r="M41" s="45"/>
      <c r="N41" s="45"/>
      <c r="O41" s="45"/>
      <c r="P41" s="1"/>
    </row>
    <row r="42" ht="17.25" customHeight="1">
      <c r="A42" s="1"/>
      <c r="B42" s="29">
        <f>J22</f>
        <v>0</v>
      </c>
      <c r="C42" s="25"/>
      <c r="D42" s="26"/>
      <c r="E42" s="3" t="s">
        <v>44</v>
      </c>
      <c r="F42" s="29">
        <f>I38</f>
        <v>0</v>
      </c>
      <c r="G42" s="25"/>
      <c r="H42" s="26"/>
      <c r="I42" s="3" t="s">
        <v>45</v>
      </c>
      <c r="J42" s="29">
        <f>B42-F42</f>
        <v>0</v>
      </c>
      <c r="K42" s="25"/>
      <c r="L42" s="25"/>
      <c r="M42" s="25"/>
      <c r="N42" s="25"/>
      <c r="O42" s="26"/>
      <c r="P42" s="1"/>
    </row>
    <row r="43" ht="8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ht="17.25" customHeight="1">
      <c r="A44" s="1"/>
      <c r="B44" s="44" t="s">
        <v>43</v>
      </c>
      <c r="C44" s="45"/>
      <c r="D44" s="45"/>
      <c r="E44" s="1"/>
      <c r="F44" s="1"/>
      <c r="G44" s="1"/>
      <c r="H44" s="1"/>
      <c r="I44" s="1"/>
      <c r="J44" s="44" t="s">
        <v>46</v>
      </c>
      <c r="K44" s="45"/>
      <c r="L44" s="45"/>
      <c r="M44" s="45"/>
      <c r="N44" s="45"/>
      <c r="O44" s="45"/>
      <c r="P44" s="1"/>
    </row>
    <row r="45" ht="17.25" customHeight="1">
      <c r="A45" s="1"/>
      <c r="B45" s="29">
        <f>J42</f>
        <v>0</v>
      </c>
      <c r="C45" s="25"/>
      <c r="D45" s="26"/>
      <c r="E45" s="3" t="s">
        <v>47</v>
      </c>
      <c r="F45" s="46" t="s">
        <v>48</v>
      </c>
      <c r="I45" s="3" t="s">
        <v>45</v>
      </c>
      <c r="J45" s="29">
        <f>ROUNDDOWN(B45/2,-3)</f>
        <v>0</v>
      </c>
      <c r="K45" s="25"/>
      <c r="L45" s="25"/>
      <c r="M45" s="25"/>
      <c r="N45" s="25"/>
      <c r="O45" s="26"/>
      <c r="P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2" t="s">
        <v>49</v>
      </c>
      <c r="K46" s="12"/>
      <c r="L46" s="12"/>
      <c r="M46" s="12"/>
      <c r="N46" s="1"/>
      <c r="O46" s="1"/>
      <c r="P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24.0" customHeight="1">
      <c r="A48" s="1"/>
      <c r="B48" s="47" t="s">
        <v>50</v>
      </c>
      <c r="I48" s="48">
        <f>IF(J45&gt;L9,L9,J45)</f>
        <v>0</v>
      </c>
      <c r="J48" s="49"/>
      <c r="K48" s="49"/>
      <c r="L48" s="49"/>
      <c r="M48" s="49"/>
      <c r="N48" s="49"/>
      <c r="O48" s="2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7">
    <mergeCell ref="G20:I20"/>
    <mergeCell ref="J20:O20"/>
    <mergeCell ref="C18:F18"/>
    <mergeCell ref="G18:I18"/>
    <mergeCell ref="J18:O18"/>
    <mergeCell ref="C19:F19"/>
    <mergeCell ref="G19:I19"/>
    <mergeCell ref="J19:O19"/>
    <mergeCell ref="C20:F20"/>
    <mergeCell ref="F41:H41"/>
    <mergeCell ref="J41:O41"/>
    <mergeCell ref="B36:H36"/>
    <mergeCell ref="I36:O36"/>
    <mergeCell ref="B37:H37"/>
    <mergeCell ref="I37:O37"/>
    <mergeCell ref="B38:H38"/>
    <mergeCell ref="I38:O38"/>
    <mergeCell ref="B41:D41"/>
    <mergeCell ref="F45:H45"/>
    <mergeCell ref="B48:H48"/>
    <mergeCell ref="I48:O48"/>
    <mergeCell ref="B42:D42"/>
    <mergeCell ref="F42:H42"/>
    <mergeCell ref="J42:O42"/>
    <mergeCell ref="B44:D44"/>
    <mergeCell ref="J44:O44"/>
    <mergeCell ref="B45:D45"/>
    <mergeCell ref="J45:O45"/>
    <mergeCell ref="I7:K7"/>
    <mergeCell ref="L7:O7"/>
    <mergeCell ref="G1:P1"/>
    <mergeCell ref="A2:P2"/>
    <mergeCell ref="B4:E5"/>
    <mergeCell ref="B6:C6"/>
    <mergeCell ref="D6:E6"/>
    <mergeCell ref="B7:C7"/>
    <mergeCell ref="D7:E7"/>
    <mergeCell ref="B8:C8"/>
    <mergeCell ref="D8:E8"/>
    <mergeCell ref="I8:K8"/>
    <mergeCell ref="L8:O8"/>
    <mergeCell ref="B9:C9"/>
    <mergeCell ref="I9:K9"/>
    <mergeCell ref="L9:O9"/>
    <mergeCell ref="D9:E9"/>
    <mergeCell ref="C13:F13"/>
    <mergeCell ref="G13:I13"/>
    <mergeCell ref="J13:O13"/>
    <mergeCell ref="C14:F14"/>
    <mergeCell ref="G14:I14"/>
    <mergeCell ref="J14:O14"/>
    <mergeCell ref="G17:I17"/>
    <mergeCell ref="J17:O17"/>
    <mergeCell ref="C15:F15"/>
    <mergeCell ref="G15:I15"/>
    <mergeCell ref="J15:O15"/>
    <mergeCell ref="C16:F16"/>
    <mergeCell ref="G16:I16"/>
    <mergeCell ref="J16:O16"/>
    <mergeCell ref="C17:F17"/>
    <mergeCell ref="C21:F21"/>
    <mergeCell ref="G21:I21"/>
    <mergeCell ref="J21:O21"/>
    <mergeCell ref="B22:I22"/>
    <mergeCell ref="J22:O22"/>
    <mergeCell ref="B35:H35"/>
    <mergeCell ref="I35:O35"/>
  </mergeCells>
  <dataValidations>
    <dataValidation type="list" allowBlank="1" showErrorMessage="1" sqref="B14:B21">
      <formula1>$B$25:$B$31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51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0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0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1"/>
      <c r="F8" s="12"/>
      <c r="G8" s="1"/>
      <c r="H8" s="1"/>
      <c r="I8" s="9" t="s">
        <v>14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15</v>
      </c>
      <c r="M9" s="1"/>
      <c r="N9" s="1"/>
      <c r="O9" s="1"/>
      <c r="P9" s="1"/>
    </row>
    <row r="10" ht="17.25" customHeight="1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17</v>
      </c>
      <c r="C12" s="24" t="s">
        <v>18</v>
      </c>
      <c r="D12" s="25"/>
      <c r="E12" s="25"/>
      <c r="F12" s="26"/>
      <c r="G12" s="24" t="s">
        <v>19</v>
      </c>
      <c r="H12" s="25"/>
      <c r="I12" s="26"/>
      <c r="J12" s="24" t="s">
        <v>52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21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22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24</v>
      </c>
      <c r="C24" s="39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26</v>
      </c>
      <c r="C25" s="39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28</v>
      </c>
      <c r="C26" s="39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30</v>
      </c>
      <c r="C27" s="39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32</v>
      </c>
      <c r="C28" s="39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34</v>
      </c>
      <c r="C29" s="40" t="s">
        <v>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1" t="s">
        <v>36</v>
      </c>
      <c r="C30" s="42" t="s">
        <v>37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39</v>
      </c>
      <c r="C34" s="25"/>
      <c r="D34" s="25"/>
      <c r="E34" s="25"/>
      <c r="F34" s="25"/>
      <c r="G34" s="25"/>
      <c r="H34" s="26"/>
      <c r="I34" s="24" t="s">
        <v>40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3" t="s">
        <v>21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41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4" t="s">
        <v>22</v>
      </c>
      <c r="C40" s="45"/>
      <c r="D40" s="45"/>
      <c r="E40" s="12"/>
      <c r="F40" s="44" t="s">
        <v>41</v>
      </c>
      <c r="G40" s="45"/>
      <c r="H40" s="45"/>
      <c r="I40" s="12"/>
      <c r="J40" s="44" t="s">
        <v>43</v>
      </c>
      <c r="K40" s="45"/>
      <c r="L40" s="45"/>
      <c r="M40" s="45"/>
      <c r="N40" s="45"/>
      <c r="O40" s="45"/>
      <c r="P40" s="1"/>
    </row>
    <row r="41" ht="17.25" customHeight="1">
      <c r="A41" s="1"/>
      <c r="B41" s="29">
        <f>J21</f>
        <v>0</v>
      </c>
      <c r="C41" s="25"/>
      <c r="D41" s="26"/>
      <c r="E41" s="3" t="s">
        <v>44</v>
      </c>
      <c r="F41" s="29">
        <f>I37</f>
        <v>0</v>
      </c>
      <c r="G41" s="25"/>
      <c r="H41" s="26"/>
      <c r="I41" s="3" t="s">
        <v>45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4" t="s">
        <v>43</v>
      </c>
      <c r="C43" s="45"/>
      <c r="D43" s="45"/>
      <c r="E43" s="1"/>
      <c r="F43" s="1"/>
      <c r="G43" s="1"/>
      <c r="H43" s="1"/>
      <c r="I43" s="1"/>
      <c r="J43" s="44" t="s">
        <v>46</v>
      </c>
      <c r="K43" s="45"/>
      <c r="L43" s="45"/>
      <c r="M43" s="45"/>
      <c r="N43" s="45"/>
      <c r="O43" s="45"/>
      <c r="P43" s="1"/>
    </row>
    <row r="44" ht="17.25" customHeight="1">
      <c r="A44" s="1"/>
      <c r="B44" s="29">
        <f>J41</f>
        <v>0</v>
      </c>
      <c r="C44" s="25"/>
      <c r="D44" s="26"/>
      <c r="E44" s="3" t="s">
        <v>47</v>
      </c>
      <c r="F44" s="46" t="s">
        <v>48</v>
      </c>
      <c r="I44" s="3" t="s">
        <v>45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49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3" t="s">
        <v>50</v>
      </c>
      <c r="I47" s="48">
        <f>IF(J44&gt;L8,L8,J44)</f>
        <v>0</v>
      </c>
      <c r="J47" s="49"/>
      <c r="K47" s="49"/>
      <c r="L47" s="49"/>
      <c r="M47" s="49"/>
      <c r="N47" s="49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53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0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0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1"/>
      <c r="F8" s="12"/>
      <c r="G8" s="1"/>
      <c r="H8" s="1"/>
      <c r="I8" s="9" t="s">
        <v>14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15</v>
      </c>
      <c r="M9" s="1"/>
      <c r="N9" s="1"/>
      <c r="O9" s="1"/>
      <c r="P9" s="1"/>
    </row>
    <row r="10" ht="17.25" customHeight="1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17</v>
      </c>
      <c r="C12" s="24" t="s">
        <v>18</v>
      </c>
      <c r="D12" s="25"/>
      <c r="E12" s="25"/>
      <c r="F12" s="26"/>
      <c r="G12" s="24" t="s">
        <v>19</v>
      </c>
      <c r="H12" s="25"/>
      <c r="I12" s="26"/>
      <c r="J12" s="24" t="s">
        <v>54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21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22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24</v>
      </c>
      <c r="C24" s="39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26</v>
      </c>
      <c r="C25" s="39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28</v>
      </c>
      <c r="C26" s="39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30</v>
      </c>
      <c r="C27" s="39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32</v>
      </c>
      <c r="C28" s="39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34</v>
      </c>
      <c r="C29" s="40" t="s">
        <v>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1" t="s">
        <v>36</v>
      </c>
      <c r="C30" s="42" t="s">
        <v>37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39</v>
      </c>
      <c r="C34" s="25"/>
      <c r="D34" s="25"/>
      <c r="E34" s="25"/>
      <c r="F34" s="25"/>
      <c r="G34" s="25"/>
      <c r="H34" s="26"/>
      <c r="I34" s="24" t="s">
        <v>40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3" t="s">
        <v>21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41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4" t="s">
        <v>22</v>
      </c>
      <c r="C40" s="45"/>
      <c r="D40" s="45"/>
      <c r="E40" s="12"/>
      <c r="F40" s="44" t="s">
        <v>41</v>
      </c>
      <c r="G40" s="45"/>
      <c r="H40" s="45"/>
      <c r="I40" s="12"/>
      <c r="J40" s="44" t="s">
        <v>43</v>
      </c>
      <c r="K40" s="45"/>
      <c r="L40" s="45"/>
      <c r="M40" s="45"/>
      <c r="N40" s="45"/>
      <c r="O40" s="45"/>
      <c r="P40" s="1"/>
    </row>
    <row r="41" ht="17.25" customHeight="1">
      <c r="A41" s="1"/>
      <c r="B41" s="29">
        <f>J21</f>
        <v>0</v>
      </c>
      <c r="C41" s="25"/>
      <c r="D41" s="26"/>
      <c r="E41" s="3" t="s">
        <v>44</v>
      </c>
      <c r="F41" s="29">
        <f>I37</f>
        <v>0</v>
      </c>
      <c r="G41" s="25"/>
      <c r="H41" s="26"/>
      <c r="I41" s="3" t="s">
        <v>45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4" t="s">
        <v>43</v>
      </c>
      <c r="C43" s="45"/>
      <c r="D43" s="45"/>
      <c r="E43" s="1"/>
      <c r="F43" s="1"/>
      <c r="G43" s="1"/>
      <c r="H43" s="1"/>
      <c r="I43" s="1"/>
      <c r="J43" s="44" t="s">
        <v>46</v>
      </c>
      <c r="K43" s="45"/>
      <c r="L43" s="45"/>
      <c r="M43" s="45"/>
      <c r="N43" s="45"/>
      <c r="O43" s="45"/>
      <c r="P43" s="1"/>
    </row>
    <row r="44" ht="17.25" customHeight="1">
      <c r="A44" s="1"/>
      <c r="B44" s="29">
        <f>J41</f>
        <v>0</v>
      </c>
      <c r="C44" s="25"/>
      <c r="D44" s="26"/>
      <c r="E44" s="3" t="s">
        <v>47</v>
      </c>
      <c r="F44" s="46" t="s">
        <v>48</v>
      </c>
      <c r="I44" s="3" t="s">
        <v>45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49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3" t="s">
        <v>50</v>
      </c>
      <c r="I47" s="48">
        <f>IF(J44&gt;L8,L8,J44)</f>
        <v>0</v>
      </c>
      <c r="J47" s="49"/>
      <c r="K47" s="49"/>
      <c r="L47" s="49"/>
      <c r="M47" s="49"/>
      <c r="N47" s="49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55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0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0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1"/>
      <c r="F8" s="12"/>
      <c r="G8" s="1"/>
      <c r="H8" s="1"/>
      <c r="I8" s="9" t="s">
        <v>14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15</v>
      </c>
      <c r="M9" s="1"/>
      <c r="N9" s="1"/>
      <c r="O9" s="1"/>
      <c r="P9" s="1"/>
    </row>
    <row r="10" ht="17.25" customHeight="1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17</v>
      </c>
      <c r="C12" s="24" t="s">
        <v>18</v>
      </c>
      <c r="D12" s="25"/>
      <c r="E12" s="25"/>
      <c r="F12" s="26"/>
      <c r="G12" s="24" t="s">
        <v>19</v>
      </c>
      <c r="H12" s="25"/>
      <c r="I12" s="26"/>
      <c r="J12" s="24" t="s">
        <v>56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21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22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24</v>
      </c>
      <c r="C24" s="39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26</v>
      </c>
      <c r="C25" s="39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28</v>
      </c>
      <c r="C26" s="39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30</v>
      </c>
      <c r="C27" s="39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32</v>
      </c>
      <c r="C28" s="39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34</v>
      </c>
      <c r="C29" s="40" t="s">
        <v>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1" t="s">
        <v>36</v>
      </c>
      <c r="C30" s="42" t="s">
        <v>37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39</v>
      </c>
      <c r="C34" s="25"/>
      <c r="D34" s="25"/>
      <c r="E34" s="25"/>
      <c r="F34" s="25"/>
      <c r="G34" s="25"/>
      <c r="H34" s="26"/>
      <c r="I34" s="24" t="s">
        <v>40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3" t="s">
        <v>21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41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4" t="s">
        <v>22</v>
      </c>
      <c r="C40" s="45"/>
      <c r="D40" s="45"/>
      <c r="E40" s="12"/>
      <c r="F40" s="44" t="s">
        <v>41</v>
      </c>
      <c r="G40" s="45"/>
      <c r="H40" s="45"/>
      <c r="I40" s="12"/>
      <c r="J40" s="44" t="s">
        <v>43</v>
      </c>
      <c r="K40" s="45"/>
      <c r="L40" s="45"/>
      <c r="M40" s="45"/>
      <c r="N40" s="45"/>
      <c r="O40" s="45"/>
      <c r="P40" s="1"/>
    </row>
    <row r="41" ht="17.25" customHeight="1">
      <c r="A41" s="1"/>
      <c r="B41" s="29">
        <f>J21</f>
        <v>0</v>
      </c>
      <c r="C41" s="25"/>
      <c r="D41" s="26"/>
      <c r="E41" s="3" t="s">
        <v>44</v>
      </c>
      <c r="F41" s="29">
        <f>I37</f>
        <v>0</v>
      </c>
      <c r="G41" s="25"/>
      <c r="H41" s="26"/>
      <c r="I41" s="3" t="s">
        <v>45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4" t="s">
        <v>43</v>
      </c>
      <c r="C43" s="45"/>
      <c r="D43" s="45"/>
      <c r="E43" s="1"/>
      <c r="F43" s="1"/>
      <c r="G43" s="1"/>
      <c r="H43" s="1"/>
      <c r="I43" s="1"/>
      <c r="J43" s="44" t="s">
        <v>46</v>
      </c>
      <c r="K43" s="45"/>
      <c r="L43" s="45"/>
      <c r="M43" s="45"/>
      <c r="N43" s="45"/>
      <c r="O43" s="45"/>
      <c r="P43" s="1"/>
    </row>
    <row r="44" ht="17.25" customHeight="1">
      <c r="A44" s="1"/>
      <c r="B44" s="29">
        <f>J41</f>
        <v>0</v>
      </c>
      <c r="C44" s="25"/>
      <c r="D44" s="26"/>
      <c r="E44" s="3" t="s">
        <v>47</v>
      </c>
      <c r="F44" s="46" t="s">
        <v>48</v>
      </c>
      <c r="I44" s="3" t="s">
        <v>45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49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3" t="s">
        <v>50</v>
      </c>
      <c r="I47" s="48">
        <f>IF(J44&gt;L8,L8,J44)</f>
        <v>0</v>
      </c>
      <c r="J47" s="49"/>
      <c r="K47" s="49"/>
      <c r="L47" s="49"/>
      <c r="M47" s="49"/>
      <c r="N47" s="49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57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  <c r="M4" s="3"/>
      <c r="N4" s="3"/>
      <c r="O4" s="3"/>
      <c r="P4" s="7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3"/>
      <c r="D6" s="50"/>
      <c r="F6" s="1"/>
      <c r="G6" s="1"/>
      <c r="H6" s="1"/>
      <c r="I6" s="9" t="s">
        <v>10</v>
      </c>
      <c r="J6" s="13"/>
      <c r="K6" s="10"/>
      <c r="L6" s="14"/>
      <c r="M6" s="13"/>
      <c r="N6" s="13"/>
      <c r="O6" s="10"/>
      <c r="P6" s="1"/>
    </row>
    <row r="7" ht="19.5" customHeight="1">
      <c r="A7" s="1"/>
      <c r="B7" s="3"/>
      <c r="D7" s="50"/>
      <c r="F7" s="1"/>
      <c r="G7" s="1"/>
      <c r="H7" s="1"/>
      <c r="I7" s="9" t="s">
        <v>12</v>
      </c>
      <c r="J7" s="13"/>
      <c r="K7" s="10"/>
      <c r="L7" s="14"/>
      <c r="M7" s="13"/>
      <c r="N7" s="13"/>
      <c r="O7" s="10"/>
      <c r="P7" s="1"/>
    </row>
    <row r="8" ht="19.5" customHeight="1">
      <c r="A8" s="1"/>
      <c r="B8" s="3"/>
      <c r="D8" s="51"/>
      <c r="F8" s="12"/>
      <c r="G8" s="1"/>
      <c r="H8" s="1"/>
      <c r="I8" s="9" t="s">
        <v>14</v>
      </c>
      <c r="J8" s="13"/>
      <c r="K8" s="10"/>
      <c r="L8" s="22" t="str">
        <f>IF(L7&lt;1,"",IF(L7&lt;10,200000,IF(L7&lt;30,300000,IF(L7&lt;80,500000,1000000))))</f>
        <v/>
      </c>
      <c r="M8" s="13"/>
      <c r="N8" s="13"/>
      <c r="O8" s="10"/>
      <c r="P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15</v>
      </c>
      <c r="M9" s="1"/>
      <c r="N9" s="1"/>
      <c r="O9" s="1"/>
      <c r="P9" s="1"/>
    </row>
    <row r="10" ht="17.25" customHeight="1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7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17.25" customHeight="1">
      <c r="A12" s="1"/>
      <c r="B12" s="23" t="s">
        <v>17</v>
      </c>
      <c r="C12" s="24" t="s">
        <v>18</v>
      </c>
      <c r="D12" s="25"/>
      <c r="E12" s="25"/>
      <c r="F12" s="26"/>
      <c r="G12" s="24" t="s">
        <v>19</v>
      </c>
      <c r="H12" s="25"/>
      <c r="I12" s="26"/>
      <c r="J12" s="24" t="s">
        <v>58</v>
      </c>
      <c r="K12" s="25"/>
      <c r="L12" s="25"/>
      <c r="M12" s="25"/>
      <c r="N12" s="25"/>
      <c r="O12" s="26"/>
      <c r="P12" s="1"/>
    </row>
    <row r="13" ht="19.5" customHeight="1">
      <c r="A13" s="1"/>
      <c r="B13" s="27"/>
      <c r="C13" s="28"/>
      <c r="D13" s="25"/>
      <c r="E13" s="25"/>
      <c r="F13" s="26"/>
      <c r="G13" s="28"/>
      <c r="H13" s="25"/>
      <c r="I13" s="26"/>
      <c r="J13" s="29"/>
      <c r="K13" s="25"/>
      <c r="L13" s="25"/>
      <c r="M13" s="25"/>
      <c r="N13" s="25"/>
      <c r="O13" s="26"/>
      <c r="P13" s="1"/>
    </row>
    <row r="14" ht="19.5" customHeight="1">
      <c r="A14" s="1"/>
      <c r="B14" s="30"/>
      <c r="C14" s="28"/>
      <c r="D14" s="25"/>
      <c r="E14" s="25"/>
      <c r="F14" s="26"/>
      <c r="G14" s="28"/>
      <c r="H14" s="25"/>
      <c r="I14" s="26"/>
      <c r="J14" s="29"/>
      <c r="K14" s="25"/>
      <c r="L14" s="25"/>
      <c r="M14" s="25"/>
      <c r="N14" s="25"/>
      <c r="O14" s="26"/>
      <c r="P14" s="1"/>
    </row>
    <row r="15" ht="19.5" customHeight="1">
      <c r="A15" s="1"/>
      <c r="B15" s="30"/>
      <c r="C15" s="28"/>
      <c r="D15" s="25"/>
      <c r="E15" s="25"/>
      <c r="F15" s="26"/>
      <c r="G15" s="28"/>
      <c r="H15" s="25"/>
      <c r="I15" s="26"/>
      <c r="J15" s="29"/>
      <c r="K15" s="25"/>
      <c r="L15" s="25"/>
      <c r="M15" s="25"/>
      <c r="N15" s="25"/>
      <c r="O15" s="26"/>
      <c r="P15" s="1"/>
    </row>
    <row r="16" ht="19.5" customHeight="1">
      <c r="A16" s="1"/>
      <c r="B16" s="30"/>
      <c r="C16" s="28"/>
      <c r="D16" s="25"/>
      <c r="E16" s="25"/>
      <c r="F16" s="26"/>
      <c r="G16" s="28"/>
      <c r="H16" s="25"/>
      <c r="I16" s="26"/>
      <c r="J16" s="29"/>
      <c r="K16" s="25"/>
      <c r="L16" s="25"/>
      <c r="M16" s="25"/>
      <c r="N16" s="25"/>
      <c r="O16" s="26"/>
      <c r="P16" s="1"/>
    </row>
    <row r="17" ht="19.5" customHeight="1">
      <c r="A17" s="1"/>
      <c r="B17" s="30"/>
      <c r="C17" s="28"/>
      <c r="D17" s="25"/>
      <c r="E17" s="25"/>
      <c r="F17" s="26"/>
      <c r="G17" s="28"/>
      <c r="H17" s="25"/>
      <c r="I17" s="26"/>
      <c r="J17" s="29"/>
      <c r="K17" s="25"/>
      <c r="L17" s="25"/>
      <c r="M17" s="25"/>
      <c r="N17" s="25"/>
      <c r="O17" s="26"/>
      <c r="P17" s="1"/>
    </row>
    <row r="18" ht="19.5" customHeight="1">
      <c r="A18" s="1"/>
      <c r="B18" s="30"/>
      <c r="C18" s="28"/>
      <c r="D18" s="25"/>
      <c r="E18" s="25"/>
      <c r="F18" s="26"/>
      <c r="G18" s="28"/>
      <c r="H18" s="25"/>
      <c r="I18" s="26"/>
      <c r="J18" s="29"/>
      <c r="K18" s="25"/>
      <c r="L18" s="25"/>
      <c r="M18" s="25"/>
      <c r="N18" s="25"/>
      <c r="O18" s="26"/>
      <c r="P18" s="1"/>
    </row>
    <row r="19" ht="19.5" customHeight="1">
      <c r="A19" s="1"/>
      <c r="B19" s="30"/>
      <c r="C19" s="28"/>
      <c r="D19" s="25"/>
      <c r="E19" s="25"/>
      <c r="F19" s="26"/>
      <c r="G19" s="28"/>
      <c r="H19" s="25"/>
      <c r="I19" s="26"/>
      <c r="J19" s="29"/>
      <c r="K19" s="25"/>
      <c r="L19" s="25"/>
      <c r="M19" s="25"/>
      <c r="N19" s="25"/>
      <c r="O19" s="26"/>
      <c r="P19" s="1"/>
    </row>
    <row r="20" ht="19.5" customHeight="1">
      <c r="A20" s="1"/>
      <c r="B20" s="30"/>
      <c r="C20" s="28"/>
      <c r="D20" s="25"/>
      <c r="E20" s="25"/>
      <c r="F20" s="26"/>
      <c r="G20" s="28"/>
      <c r="H20" s="25"/>
      <c r="I20" s="26"/>
      <c r="J20" s="31"/>
      <c r="K20" s="32"/>
      <c r="L20" s="32"/>
      <c r="M20" s="32"/>
      <c r="N20" s="32"/>
      <c r="O20" s="33"/>
      <c r="P20" s="1"/>
    </row>
    <row r="21" ht="19.5" customHeight="1">
      <c r="A21" s="1"/>
      <c r="B21" s="34" t="s">
        <v>21</v>
      </c>
      <c r="C21" s="35"/>
      <c r="D21" s="35"/>
      <c r="E21" s="35"/>
      <c r="F21" s="35"/>
      <c r="G21" s="35"/>
      <c r="H21" s="35"/>
      <c r="I21" s="35"/>
      <c r="J21" s="36">
        <f>SUM(J13:O20)</f>
        <v>0</v>
      </c>
      <c r="K21" s="13"/>
      <c r="L21" s="13"/>
      <c r="M21" s="13"/>
      <c r="N21" s="13"/>
      <c r="O21" s="10"/>
      <c r="P21" s="37" t="s">
        <v>22</v>
      </c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8"/>
    </row>
    <row r="23" ht="17.25" customHeight="1">
      <c r="A23" s="1"/>
      <c r="B23" s="1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8"/>
    </row>
    <row r="24" ht="17.25" customHeight="1">
      <c r="A24" s="1"/>
      <c r="B24" s="7" t="s">
        <v>24</v>
      </c>
      <c r="C24" s="39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8"/>
    </row>
    <row r="25" ht="17.25" customHeight="1">
      <c r="A25" s="1"/>
      <c r="B25" s="7" t="s">
        <v>26</v>
      </c>
      <c r="C25" s="39" t="s">
        <v>27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8"/>
    </row>
    <row r="26" ht="17.25" customHeight="1">
      <c r="A26" s="1"/>
      <c r="B26" s="7" t="s">
        <v>28</v>
      </c>
      <c r="C26" s="39" t="s">
        <v>29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8"/>
    </row>
    <row r="27" ht="17.25" customHeight="1">
      <c r="A27" s="1"/>
      <c r="B27" s="7" t="s">
        <v>30</v>
      </c>
      <c r="C27" s="39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8"/>
    </row>
    <row r="28" ht="17.25" customHeight="1">
      <c r="A28" s="1"/>
      <c r="B28" s="7" t="s">
        <v>32</v>
      </c>
      <c r="C28" s="39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8"/>
    </row>
    <row r="29" ht="17.25" customHeight="1">
      <c r="A29" s="1"/>
      <c r="B29" s="7" t="s">
        <v>34</v>
      </c>
      <c r="C29" s="40" t="s">
        <v>35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8"/>
    </row>
    <row r="30" ht="17.25" customHeight="1">
      <c r="A30" s="1"/>
      <c r="B30" s="41" t="s">
        <v>36</v>
      </c>
      <c r="C30" s="42" t="s">
        <v>37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8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8"/>
    </row>
    <row r="32" ht="17.25" customHeight="1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8"/>
    </row>
    <row r="33" ht="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8"/>
    </row>
    <row r="34" ht="17.25" customHeight="1">
      <c r="A34" s="1"/>
      <c r="B34" s="24" t="s">
        <v>39</v>
      </c>
      <c r="C34" s="25"/>
      <c r="D34" s="25"/>
      <c r="E34" s="25"/>
      <c r="F34" s="25"/>
      <c r="G34" s="25"/>
      <c r="H34" s="26"/>
      <c r="I34" s="24" t="s">
        <v>40</v>
      </c>
      <c r="J34" s="25"/>
      <c r="K34" s="25"/>
      <c r="L34" s="25"/>
      <c r="M34" s="25"/>
      <c r="N34" s="25"/>
      <c r="O34" s="26"/>
      <c r="P34" s="38"/>
    </row>
    <row r="35" ht="19.5" customHeight="1">
      <c r="A35" s="1"/>
      <c r="B35" s="28"/>
      <c r="C35" s="25"/>
      <c r="D35" s="25"/>
      <c r="E35" s="25"/>
      <c r="F35" s="25"/>
      <c r="G35" s="25"/>
      <c r="H35" s="26"/>
      <c r="I35" s="29"/>
      <c r="J35" s="25"/>
      <c r="K35" s="25"/>
      <c r="L35" s="25"/>
      <c r="M35" s="25"/>
      <c r="N35" s="25"/>
      <c r="O35" s="26"/>
      <c r="P35" s="38"/>
    </row>
    <row r="36" ht="19.5" customHeight="1">
      <c r="A36" s="1"/>
      <c r="B36" s="28"/>
      <c r="C36" s="25"/>
      <c r="D36" s="25"/>
      <c r="E36" s="25"/>
      <c r="F36" s="25"/>
      <c r="G36" s="25"/>
      <c r="H36" s="26"/>
      <c r="I36" s="31"/>
      <c r="J36" s="32"/>
      <c r="K36" s="32"/>
      <c r="L36" s="32"/>
      <c r="M36" s="32"/>
      <c r="N36" s="32"/>
      <c r="O36" s="33"/>
      <c r="P36" s="38"/>
    </row>
    <row r="37" ht="19.5" customHeight="1">
      <c r="A37" s="1"/>
      <c r="B37" s="43" t="s">
        <v>21</v>
      </c>
      <c r="C37" s="25"/>
      <c r="D37" s="25"/>
      <c r="E37" s="25"/>
      <c r="F37" s="25"/>
      <c r="G37" s="25"/>
      <c r="H37" s="25"/>
      <c r="I37" s="36">
        <f>SUM(I35:O36)</f>
        <v>0</v>
      </c>
      <c r="J37" s="13"/>
      <c r="K37" s="13"/>
      <c r="L37" s="13"/>
      <c r="M37" s="13"/>
      <c r="N37" s="13"/>
      <c r="O37" s="10"/>
      <c r="P37" s="37" t="s">
        <v>41</v>
      </c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7.25" customHeight="1">
      <c r="A39" s="1" t="s">
        <v>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8.75" customHeight="1">
      <c r="A40" s="1"/>
      <c r="B40" s="44" t="s">
        <v>22</v>
      </c>
      <c r="C40" s="45"/>
      <c r="D40" s="45"/>
      <c r="E40" s="12"/>
      <c r="F40" s="44" t="s">
        <v>41</v>
      </c>
      <c r="G40" s="45"/>
      <c r="H40" s="45"/>
      <c r="I40" s="12"/>
      <c r="J40" s="44" t="s">
        <v>43</v>
      </c>
      <c r="K40" s="45"/>
      <c r="L40" s="45"/>
      <c r="M40" s="45"/>
      <c r="N40" s="45"/>
      <c r="O40" s="45"/>
      <c r="P40" s="1"/>
    </row>
    <row r="41" ht="17.25" customHeight="1">
      <c r="A41" s="1"/>
      <c r="B41" s="29">
        <f>J21</f>
        <v>0</v>
      </c>
      <c r="C41" s="25"/>
      <c r="D41" s="26"/>
      <c r="E41" s="3" t="s">
        <v>44</v>
      </c>
      <c r="F41" s="29">
        <f>I37</f>
        <v>0</v>
      </c>
      <c r="G41" s="25"/>
      <c r="H41" s="26"/>
      <c r="I41" s="3" t="s">
        <v>45</v>
      </c>
      <c r="J41" s="29">
        <f>B41-F41</f>
        <v>0</v>
      </c>
      <c r="K41" s="25"/>
      <c r="L41" s="25"/>
      <c r="M41" s="25"/>
      <c r="N41" s="25"/>
      <c r="O41" s="26"/>
      <c r="P41" s="1"/>
    </row>
    <row r="42" ht="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ht="17.25" customHeight="1">
      <c r="A43" s="1"/>
      <c r="B43" s="44" t="s">
        <v>43</v>
      </c>
      <c r="C43" s="45"/>
      <c r="D43" s="45"/>
      <c r="E43" s="1"/>
      <c r="F43" s="1"/>
      <c r="G43" s="1"/>
      <c r="H43" s="1"/>
      <c r="I43" s="1"/>
      <c r="J43" s="44" t="s">
        <v>46</v>
      </c>
      <c r="K43" s="45"/>
      <c r="L43" s="45"/>
      <c r="M43" s="45"/>
      <c r="N43" s="45"/>
      <c r="O43" s="45"/>
      <c r="P43" s="1"/>
    </row>
    <row r="44" ht="17.25" customHeight="1">
      <c r="A44" s="1"/>
      <c r="B44" s="29">
        <f>J41</f>
        <v>0</v>
      </c>
      <c r="C44" s="25"/>
      <c r="D44" s="26"/>
      <c r="E44" s="3" t="s">
        <v>47</v>
      </c>
      <c r="F44" s="46" t="s">
        <v>48</v>
      </c>
      <c r="I44" s="3" t="s">
        <v>45</v>
      </c>
      <c r="J44" s="29">
        <f>ROUNDDOWN(B44/2,-3)</f>
        <v>0</v>
      </c>
      <c r="K44" s="25"/>
      <c r="L44" s="25"/>
      <c r="M44" s="25"/>
      <c r="N44" s="25"/>
      <c r="O44" s="26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2" t="s">
        <v>49</v>
      </c>
      <c r="K45" s="12"/>
      <c r="L45" s="12"/>
      <c r="M45" s="12"/>
      <c r="N45" s="1"/>
      <c r="O45" s="1"/>
      <c r="P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24.0" customHeight="1">
      <c r="A47" s="1"/>
      <c r="B47" s="3" t="s">
        <v>50</v>
      </c>
      <c r="I47" s="48">
        <f>IF(J44&gt;L8,L8,J44)</f>
        <v>0</v>
      </c>
      <c r="J47" s="49"/>
      <c r="K47" s="49"/>
      <c r="L47" s="49"/>
      <c r="M47" s="49"/>
      <c r="N47" s="49"/>
      <c r="O47" s="2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64">
    <mergeCell ref="I6:K6"/>
    <mergeCell ref="I7:K7"/>
    <mergeCell ref="I8:K8"/>
    <mergeCell ref="L8:O8"/>
    <mergeCell ref="J12:O12"/>
    <mergeCell ref="J13:O13"/>
    <mergeCell ref="B7:C7"/>
    <mergeCell ref="B8:C8"/>
    <mergeCell ref="D8:E8"/>
    <mergeCell ref="C12:F12"/>
    <mergeCell ref="G12:I12"/>
    <mergeCell ref="C13:F13"/>
    <mergeCell ref="G13:I13"/>
    <mergeCell ref="J41:O41"/>
    <mergeCell ref="J43:O43"/>
    <mergeCell ref="G19:I19"/>
    <mergeCell ref="J19:O19"/>
    <mergeCell ref="I34:O34"/>
    <mergeCell ref="I35:O35"/>
    <mergeCell ref="I36:O36"/>
    <mergeCell ref="I37:O37"/>
    <mergeCell ref="J40:O40"/>
    <mergeCell ref="G1:P1"/>
    <mergeCell ref="A2:P2"/>
    <mergeCell ref="B6:C6"/>
    <mergeCell ref="D6:E6"/>
    <mergeCell ref="L6:O6"/>
    <mergeCell ref="D7:E7"/>
    <mergeCell ref="L7:O7"/>
    <mergeCell ref="G16:I16"/>
    <mergeCell ref="J16:O16"/>
    <mergeCell ref="C14:F14"/>
    <mergeCell ref="G14:I14"/>
    <mergeCell ref="J14:O14"/>
    <mergeCell ref="C15:F15"/>
    <mergeCell ref="G15:I15"/>
    <mergeCell ref="J15:O15"/>
    <mergeCell ref="C16:F16"/>
    <mergeCell ref="C20:F20"/>
    <mergeCell ref="G20:I20"/>
    <mergeCell ref="J20:O20"/>
    <mergeCell ref="B21:I21"/>
    <mergeCell ref="J21:O21"/>
    <mergeCell ref="C17:F17"/>
    <mergeCell ref="G17:I17"/>
    <mergeCell ref="J17:O17"/>
    <mergeCell ref="C18:F18"/>
    <mergeCell ref="G18:I18"/>
    <mergeCell ref="J18:O18"/>
    <mergeCell ref="C19:F19"/>
    <mergeCell ref="B41:D41"/>
    <mergeCell ref="B43:D43"/>
    <mergeCell ref="B44:D44"/>
    <mergeCell ref="F44:H44"/>
    <mergeCell ref="J44:O44"/>
    <mergeCell ref="I47:O47"/>
    <mergeCell ref="B34:H34"/>
    <mergeCell ref="B35:H35"/>
    <mergeCell ref="B36:H36"/>
    <mergeCell ref="B37:H37"/>
    <mergeCell ref="B40:D40"/>
    <mergeCell ref="F40:H40"/>
    <mergeCell ref="F41:H41"/>
    <mergeCell ref="B47:H47"/>
  </mergeCells>
  <dataValidations>
    <dataValidation type="list" allowBlank="1" showErrorMessage="1" sqref="B13:B20">
      <formula1>$B$24:$B$30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