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codeName="ThisWorkbook"/>
  <mc:AlternateContent xmlns:mc="http://schemas.openxmlformats.org/markup-compatibility/2006">
    <mc:Choice Requires="x15">
      <x15ac:absPath xmlns:x15ac="http://schemas.microsoft.com/office/spreadsheetml/2010/11/ac" url="\\172.16.2.48\data\①営繕工事関係（契約・建設事業等含む）\J佐藤担当工事(R01~)\☆R07年度\R07-27潮見住宅団地対策事業取得住宅解体工事（１工区）\公示\"/>
    </mc:Choice>
  </mc:AlternateContent>
  <xr:revisionPtr revIDLastSave="0" documentId="13_ncr:1_{C9BDF275-911A-4E77-8CC7-8B515D2658D4}" xr6:coauthVersionLast="47" xr6:coauthVersionMax="47" xr10:uidLastSave="{00000000-0000-0000-0000-000000000000}"/>
  <bookViews>
    <workbookView xWindow="1695" yWindow="2250" windowWidth="14505" windowHeight="13230" tabRatio="895" activeTab="2" xr2:uid="{00000000-000D-0000-FFFF-FFFF00000000}"/>
  </bookViews>
  <sheets>
    <sheet name="鏡 " sheetId="74" r:id="rId1"/>
    <sheet name="共通" sheetId="76" state="hidden" r:id="rId2"/>
    <sheet name="直工" sheetId="13" r:id="rId3"/>
    <sheet name="仮設" sheetId="17" r:id="rId4"/>
    <sheet name="とりこわし" sheetId="135" r:id="rId5"/>
    <sheet name="運搬費" sheetId="23" r:id="rId6"/>
    <sheet name="処分費" sheetId="28" r:id="rId7"/>
    <sheet name="内訳（電気）" sheetId="136" r:id="rId8"/>
    <sheet name="内訳（設備）" sheetId="139" r:id="rId9"/>
    <sheet name="アスベスト" sheetId="141" r:id="rId10"/>
    <sheet name="Sheet1" sheetId="140" r:id="rId11"/>
  </sheets>
  <externalReferences>
    <externalReference r:id="rId12"/>
  </externalReferences>
  <definedNames>
    <definedName name="_">"[89]''!$as$45"</definedName>
    <definedName name="_____xlnm.Print_Area" localSheetId="8">'内訳（設備）'!$B$1:$M$140</definedName>
    <definedName name="____xlnm.Print_Area" localSheetId="7">'内訳（電気）'!$B$1:$M$68</definedName>
    <definedName name="___KEI1">"[9]''!$w$11"</definedName>
    <definedName name="___KEI2">"[9]''!$w$115"</definedName>
    <definedName name="___KEI3">"[9]''!$w$124"</definedName>
    <definedName name="___KEI4">"[9]''!$w$204"</definedName>
    <definedName name="___KEI5">"[9]''!$w$323"</definedName>
    <definedName name="___KEI6">"[9]''!$w$339"</definedName>
    <definedName name="___KEI7">"[9]''!$w$347"</definedName>
    <definedName name="___KEI8">"[9]''!$w$467"</definedName>
    <definedName name="___LC1">"[28]''!$b$210"</definedName>
    <definedName name="___RPN1">"[28]''!$b$312"</definedName>
    <definedName name="___RPN2">"[28]''!$b$419"</definedName>
    <definedName name="___RW1">"[28]''!$b$214"</definedName>
    <definedName name="___RW2">"[28]''!$b$216"</definedName>
    <definedName name="___RW3">"[28]''!$b$218"</definedName>
    <definedName name="___RW4">"[28]''!$b$220"</definedName>
    <definedName name="___RW5">"[28]''!$b$222"</definedName>
    <definedName name="___tan24">#REF!</definedName>
    <definedName name="___tan25">#REF!</definedName>
    <definedName name="___xlfn_COUNTIFS">#N/A</definedName>
    <definedName name="___xlfn_IFERROR">#N/A</definedName>
    <definedName name="__A1">"[22]''!$a$1"</definedName>
    <definedName name="__KEI1" localSheetId="7">"[8]''!$w$11"</definedName>
    <definedName name="__KEI2" localSheetId="7">"[8]''!$w$115"</definedName>
    <definedName name="__KEI3" localSheetId="7">"[8]''!$w$124"</definedName>
    <definedName name="__KEI4" localSheetId="7">"[8]''!$w$204"</definedName>
    <definedName name="__KEI5" localSheetId="7">"[8]''!$w$323"</definedName>
    <definedName name="__KEI6" localSheetId="7">"[8]''!$w$339"</definedName>
    <definedName name="__KEI7" localSheetId="7">"[8]''!$w$347"</definedName>
    <definedName name="__KEI8" localSheetId="7">"[8]''!$w$467"</definedName>
    <definedName name="__LC1" localSheetId="7">"[27]''!$b$210"</definedName>
    <definedName name="__RPN1" localSheetId="7">"[27]''!$b$312"</definedName>
    <definedName name="__RPN2" localSheetId="7">"[27]''!$b$419"</definedName>
    <definedName name="__RW1" localSheetId="7">"[27]''!$b$214"</definedName>
    <definedName name="__RW2" localSheetId="7">"[27]''!$b$216"</definedName>
    <definedName name="__RW3" localSheetId="7">"[27]''!$b$218"</definedName>
    <definedName name="__RW4" localSheetId="7">"[27]''!$b$220"</definedName>
    <definedName name="__RW5" localSheetId="7">"[27]''!$b$222"</definedName>
    <definedName name="__THI1">#REF!/180*PI()</definedName>
    <definedName name="__THI2">#REF!/180*PI()</definedName>
    <definedName name="__THI3">#REF!/180*PI()</definedName>
    <definedName name="__xlfn_COUNTIFS">#N/A</definedName>
    <definedName name="__xlfn_IFERROR">#N/A</definedName>
    <definedName name="_1">"[4]''!$ai$39"</definedName>
    <definedName name="_1_6_1FL">"[5]''!$a$1"</definedName>
    <definedName name="_95繁殖羊_ｺﾝｾﾝﾄ" localSheetId="7">"[6]''!$a$1"</definedName>
    <definedName name="_95繁殖羊_ｺﾝｾﾝﾄ">"[2]''!$ah$290"</definedName>
    <definedName name="_95繁殖羊_火災報知" localSheetId="7">"[6]''!$a$1"</definedName>
    <definedName name="_95繁殖羊_火災報知">"[2]''!$fr$686"</definedName>
    <definedName name="_95繁殖羊_構内" localSheetId="7">"[6]''!$a$1"</definedName>
    <definedName name="_95繁殖羊_構内">"[2]''!$eh$650"</definedName>
    <definedName name="_95繁殖羊_構内配電" localSheetId="7">"[6]''!$a$1"</definedName>
    <definedName name="_95繁殖羊_構内配電">"[2]''!$bn$66"</definedName>
    <definedName name="_95繁殖羊_弱電" localSheetId="7">"[6]''!$a$1"</definedName>
    <definedName name="_95繁殖羊_弱電">"[2]''!$ad$542"</definedName>
    <definedName name="_95繁殖羊_照明" localSheetId="7">"[6]''!$a$1"</definedName>
    <definedName name="_95繁殖羊_照明">"[2]''!$df$110"</definedName>
    <definedName name="_95繁殖羊２_幹線" localSheetId="7">"[6]''!$a$1"</definedName>
    <definedName name="_95繁殖羊２_幹線">"[2]''!$el$398"</definedName>
    <definedName name="_95繁殖羊3_動力" localSheetId="7">"[6]''!$a$1"</definedName>
    <definedName name="_95繁殖羊3_動力">"[2]''!$hf$470"</definedName>
    <definedName name="_95繁殖羊イｺﾝｾﾝﾄ" localSheetId="7">"[6]''!$a$1"</definedName>
    <definedName name="_95繁殖羊イｺﾝｾﾝﾄ">"[2]''!$ah$290"</definedName>
    <definedName name="_A1">"[6]''!$a$1"</definedName>
    <definedName name="_Fill" localSheetId="7">"[6]''!$a$1"</definedName>
    <definedName name="_Fill" hidden="1">#REF!</definedName>
    <definedName name="_KEI1">"[5]''!$a$1"</definedName>
    <definedName name="_KEI2">"[5]''!$a$1"</definedName>
    <definedName name="_KEI3">"[5]''!$a$1"</definedName>
    <definedName name="_KEI4">"[5]''!$a$1"</definedName>
    <definedName name="_KEI5">"[5]''!$a$1"</definedName>
    <definedName name="_KEI6">"[5]''!$a$1"</definedName>
    <definedName name="_KEI7">"[5]''!$a$1"</definedName>
    <definedName name="_KEI8">"[5]''!$a$1"</definedName>
    <definedName name="_Key1" localSheetId="7">"[6]''!$a$1"</definedName>
    <definedName name="_Key1" hidden="1">#REF!</definedName>
    <definedName name="_Key2">"[4]''!$e$5"</definedName>
    <definedName name="_LC1">"[5]''!$a$1"</definedName>
    <definedName name="_LGS65">#REF!</definedName>
    <definedName name="_Order1" hidden="1">255</definedName>
    <definedName name="_Order2">255</definedName>
    <definedName name="_RC_10" localSheetId="7">"[6]''!$a$1"</definedName>
    <definedName name="_RC_10" hidden="1">#REF!</definedName>
    <definedName name="_RC_11" localSheetId="7">"[6]''!$a$1"</definedName>
    <definedName name="_RC_11" hidden="1">#REF!</definedName>
    <definedName name="_RC_12" localSheetId="7">"[1]''!$r$82"</definedName>
    <definedName name="_RC_12">"[2]''!$r$82"</definedName>
    <definedName name="_RC_13" localSheetId="7">"[1]''!$r$84"</definedName>
    <definedName name="_RC_13">"[2]''!$r$84"</definedName>
    <definedName name="_RC_14" localSheetId="7">"[1]''!$r$86"</definedName>
    <definedName name="_RC_14">"[2]''!$r$86"</definedName>
    <definedName name="_RC_2" localSheetId="7">"[1]''!$fr$686"</definedName>
    <definedName name="_RC_2">"[2]''!$fr$686"</definedName>
    <definedName name="_RC_3" localSheetId="7">"[1]''!$eh$650"</definedName>
    <definedName name="_RC_3">"[2]''!$eh$650"</definedName>
    <definedName name="_RC_4" localSheetId="7">"[1]''!$bn$66"</definedName>
    <definedName name="_RC_4">"[2]''!$bn$66"</definedName>
    <definedName name="_RC_5" localSheetId="7">"[1]''!$ad$542"</definedName>
    <definedName name="_RC_5">"[2]''!$ad$542"</definedName>
    <definedName name="_RC_6" localSheetId="7">"[1]''!$df$110"</definedName>
    <definedName name="_RC_6">"[2]''!$df$110"</definedName>
    <definedName name="_RC_7" localSheetId="7">"[1]''!$el$398"</definedName>
    <definedName name="_RC_7">"[2]''!$el$398"</definedName>
    <definedName name="_RC_8" localSheetId="7">"[1]''!$hf$470"</definedName>
    <definedName name="_RC_8">"[2]''!$hf$470"</definedName>
    <definedName name="_RC_9" localSheetId="7">"[1]''!$ah$290"</definedName>
    <definedName name="_RC_9">"[2]''!$ah$290"</definedName>
    <definedName name="_RC_公住" localSheetId="7">"[1]''!$ah$290"</definedName>
    <definedName name="_RC_公住">"[2]''!$ah$290"</definedName>
    <definedName name="_RPN1">"[5]''!$a$1"</definedName>
    <definedName name="_RPN2">"[5]''!$a$1"</definedName>
    <definedName name="_RW1">"[5]''!$a$1"</definedName>
    <definedName name="_RW2">"[5]''!$a$1"</definedName>
    <definedName name="_RW3">"[5]''!$a$1"</definedName>
    <definedName name="_RW4">"[5]''!$a$1"</definedName>
    <definedName name="_RW5">"[5]''!$a$1"</definedName>
    <definedName name="_Sort" localSheetId="7">"[6]''!$a$1"</definedName>
    <definedName name="_Sort" hidden="1">#REF!</definedName>
    <definedName name="_tan001">"[4]''!$r$6"</definedName>
    <definedName name="_tan002">"[4]''!$r$7"</definedName>
    <definedName name="_tan003">"[4]''!$r$8"</definedName>
    <definedName name="_tan004">"[4]''!$r$9"</definedName>
    <definedName name="_tan005">"[4]''!$r$10"</definedName>
    <definedName name="_tan006">"[4]''!$r$13"</definedName>
    <definedName name="_tan007">"[4]''!$r$14"</definedName>
    <definedName name="_tan008">"[4]''!$r$15"</definedName>
    <definedName name="_tan009">"[4]''!$r$16"</definedName>
    <definedName name="_tan010">"[4]''!$r$17"</definedName>
    <definedName name="_tan011">"[4]''!$r$18"</definedName>
    <definedName name="_tan012">"[4]''!$r$19"</definedName>
    <definedName name="_tan013">"[4]''!$r$20"</definedName>
    <definedName name="_tan014">"[4]''!$r$21"</definedName>
    <definedName name="_tan015">"[4]''!$r$22"</definedName>
    <definedName name="_tan016">"[4]''!$r$23"</definedName>
    <definedName name="_tan017">"[4]''!$r$24"</definedName>
    <definedName name="_tan018">"[4]''!$r$25"</definedName>
    <definedName name="_tan019">"[4]''!$s$28"</definedName>
    <definedName name="_tan020">"[4]''!$s$29"</definedName>
    <definedName name="_tan021">"[4]''!$s$30"</definedName>
    <definedName name="_tan022">"[4]''!$s$31"</definedName>
    <definedName name="_tan0221">"[4]''!$s$32"</definedName>
    <definedName name="_tan023">"[4]''!$s$41"</definedName>
    <definedName name="_tan024">"[4]''!$s$42"</definedName>
    <definedName name="_tan025">"[4]''!$s$43"</definedName>
    <definedName name="_tan026">"[4]''!$s$7"</definedName>
    <definedName name="_tan027">"[4]''!$s$8"</definedName>
    <definedName name="_tan028">"[4]''!$s$9"</definedName>
    <definedName name="_tan029">"[4]''!$s$10"</definedName>
    <definedName name="_tan030">"[4]''!$s$11"</definedName>
    <definedName name="_tan031">"[4]''!$s$12"</definedName>
    <definedName name="_tan032">"[4]''!$s$13"</definedName>
    <definedName name="_tan033">"[4]''!$s$15"</definedName>
    <definedName name="_tan034">"[4]''!$s$16"</definedName>
    <definedName name="_tan0341">"[4]''!$s$17"</definedName>
    <definedName name="_tan035">"[4]''!$s$20"</definedName>
    <definedName name="_tan036">"[4]''!$s$22"</definedName>
    <definedName name="_tan037">"[4]''!$s$6"</definedName>
    <definedName name="_tan038">"[4]''!$s$8"</definedName>
    <definedName name="_tan039">"[4]''!$s$12"</definedName>
    <definedName name="_tan040">"[4]''!$s$16"</definedName>
    <definedName name="_tan0401">"[4]''!$s$18"</definedName>
    <definedName name="_tan041">"[4]''!$s$21"</definedName>
    <definedName name="_tan042">"[4]''!$s$22"</definedName>
    <definedName name="_tan043">"[4]''!$s$23"</definedName>
    <definedName name="_tan0431">"[4]''!$s$24"</definedName>
    <definedName name="_tan0432">"[4]''!$s$25"</definedName>
    <definedName name="_tan044">"[4]''!$r$8"</definedName>
    <definedName name="_tan045">"[4]''!$r$10"</definedName>
    <definedName name="_tan046">"[4]''!$r$11"</definedName>
    <definedName name="_tan047">"[4]''!$r$12"</definedName>
    <definedName name="_tan048">"[4]''!$r$13"</definedName>
    <definedName name="_tan049">"[4]''!$r$14"</definedName>
    <definedName name="_tan050">"[4]''!$r$6"</definedName>
    <definedName name="_tan051">"[4]''!$r$7"</definedName>
    <definedName name="_tan052">"[4]''!$r$12"</definedName>
    <definedName name="_tan053">"[4]''!$r$15"</definedName>
    <definedName name="_tan0531">"[4]''!$r$20"</definedName>
    <definedName name="_tan0532">"[4]''!$r$24"</definedName>
    <definedName name="_tan0533">"[4]''!$r$26"</definedName>
    <definedName name="_tan0534">"[4]''!$r$30"</definedName>
    <definedName name="_tan0535">"[4]''!$r$31"</definedName>
    <definedName name="_tan0536">"[4]''!$r$34"</definedName>
    <definedName name="_tan0537">"[4]''!$r$37"</definedName>
    <definedName name="_tan0538">"[4]''!$r$32"</definedName>
    <definedName name="_tan0539">"[4]''!$r$22"</definedName>
    <definedName name="_tan054">"[4]''!$s$8"</definedName>
    <definedName name="_tan055">"[4]''!$s$9"</definedName>
    <definedName name="_tan056">"[4]''!$r$18"</definedName>
    <definedName name="_tan057">"[4]''!$s$20"</definedName>
    <definedName name="_tan069">"[4]''!$r$17"</definedName>
    <definedName name="_tan070">"[4]''!$s$9"</definedName>
    <definedName name="_tan071">"[4]''!$s$12"</definedName>
    <definedName name="_tan072">"[4]''!$s$15"</definedName>
    <definedName name="_tan073">"[4]''!$s$18"</definedName>
    <definedName name="_tan074">"[4]''!$s$21"</definedName>
    <definedName name="_tan075">"[4]''!$s$24"</definedName>
    <definedName name="_tan076">"[4]''!$s$27"</definedName>
    <definedName name="_tan077">"[4]''!$s$30"</definedName>
    <definedName name="_tan078">"[4]''!$s$33"</definedName>
    <definedName name="_tan079">"[4]''!$s$36"</definedName>
    <definedName name="_tan080">"[4]''!$s$39"</definedName>
    <definedName name="_tan081">"[4]''!$s$42"</definedName>
    <definedName name="_tan082">"[4]''!$s$45"</definedName>
    <definedName name="_tan083">"[4]''!$r$8"</definedName>
    <definedName name="_tan084">"[4]''!$r$11"</definedName>
    <definedName name="_tan085">"[4]''!$r$14"</definedName>
    <definedName name="_tan086">"[4]''!$r$17"</definedName>
    <definedName name="_tan0861">"[4]''!$r$20"</definedName>
    <definedName name="_tan087">"[4]''!$r$23"</definedName>
    <definedName name="_tan088">"[4]''!$r$26"</definedName>
    <definedName name="_tan089">"[4]''!$r$29"</definedName>
    <definedName name="_tan090">"[4]''!$r$32"</definedName>
    <definedName name="_tan091">"[4]''!$r$35"</definedName>
    <definedName name="_tan092">"[4]''!$r$38"</definedName>
    <definedName name="_tan093">"[4]''!$r$41"</definedName>
    <definedName name="_tan094">"[4]''!$r$44"</definedName>
    <definedName name="_tan0941">"[4]''!$r$47"</definedName>
    <definedName name="_tan100">"[4]''!$r$17"</definedName>
    <definedName name="_tan101">"[4]''!$r$18"</definedName>
    <definedName name="_tan102">"[4]''!$r$19"</definedName>
    <definedName name="_tan103">"[4]''!$r$20"</definedName>
    <definedName name="_tan104">"[4]''!$r$21"</definedName>
    <definedName name="_tan105">"[4]''!$r$22"</definedName>
    <definedName name="_tan106">"[4]''!$r$23"</definedName>
    <definedName name="_tan107">"[4]''!$r$24"</definedName>
    <definedName name="_tan108">"[4]''!$r$25"</definedName>
    <definedName name="_tan1081">"[4]''!$r$26"</definedName>
    <definedName name="_tan109">"[4]''!$r$27"</definedName>
    <definedName name="_tan110">"[4]''!$r$28"</definedName>
    <definedName name="_tan111">"[4]''!$r$29"</definedName>
    <definedName name="_tan112">"[4]''!$r$30"</definedName>
    <definedName name="_tan113">"[4]''!$r$31"</definedName>
    <definedName name="_tan114">"[4]''!$r$32"</definedName>
    <definedName name="_tan115">"[4]''!$r$33"</definedName>
    <definedName name="_tan116">"[4]''!$r$34"</definedName>
    <definedName name="_tan117">"[4]''!$r$35"</definedName>
    <definedName name="_tan118">"[4]''!$r$36"</definedName>
    <definedName name="_tan119">"[4]''!$r$37"</definedName>
    <definedName name="_tan120">"[4]''!$r$38"</definedName>
    <definedName name="_tan121">"[4]''!$r$39"</definedName>
    <definedName name="_tan122">"[4]''!$r$40"</definedName>
    <definedName name="_tan123">"[4]''!$r$42"</definedName>
    <definedName name="_tan124">"[4]''!$r$43"</definedName>
    <definedName name="_tan125">"[4]''!$s$9"</definedName>
    <definedName name="_tan126">"[4]''!$s$12"</definedName>
    <definedName name="_tan127">"[4]''!$s$15"</definedName>
    <definedName name="_tan128">"[4]''!$s$19"</definedName>
    <definedName name="_tan129">"[4]''!$s$20"</definedName>
    <definedName name="_tan130">"[4]''!$s$24"</definedName>
    <definedName name="_tan131">"[4]''!$s$25"</definedName>
    <definedName name="_tan132">"[4]''!$s$26"</definedName>
    <definedName name="_tan133">"[4]''!$s$27"</definedName>
    <definedName name="_tan134">"[4]''!$s$28"</definedName>
    <definedName name="_tan135">"[4]''!$s$29"</definedName>
    <definedName name="_tan136">"[4]''!$s$30"</definedName>
    <definedName name="_tan137">"[4]''!$s$31"</definedName>
    <definedName name="_tan138">"[4]''!$s$32"</definedName>
    <definedName name="_tan139">"[4]''!$s$33"</definedName>
    <definedName name="_tan140">"[4]''!$s$34"</definedName>
    <definedName name="_tan141">"[4]''!$s$38"</definedName>
    <definedName name="_tan142">"[4]''!$s$41"</definedName>
    <definedName name="_tan143">"[4]''!$s$43"</definedName>
    <definedName name="_tan144">"[4]''!$s$45"</definedName>
    <definedName name="_THI1">#REF!/180*PI()</definedName>
    <definedName name="_THI2">#REF!/180*PI()</definedName>
    <definedName name="_THI3">#REF!/180*PI()</definedName>
    <definedName name="_ﾏｸﾛ_" localSheetId="7">"[8]''!$iv$8176"</definedName>
    <definedName name="_ﾏｸﾛ_">"[9]''!$iv$8176"</definedName>
    <definedName name="_外構設備" localSheetId="7">"[6]''!$a$1"</definedName>
    <definedName name="_外構設備">"[10]''!$a$2"</definedName>
    <definedName name="_人数">"[11]''!$h$28"</definedName>
    <definedName name="_太陽">"[12]''!$ah$290"</definedName>
    <definedName name="\0">NA()</definedName>
    <definedName name="\a" localSheetId="7">"[6]''!$a$1"</definedName>
    <definedName name="\a">#REF!</definedName>
    <definedName name="\b" localSheetId="7">"[6]''!$a$1"</definedName>
    <definedName name="\b">#REF!</definedName>
    <definedName name="\D" localSheetId="7">"[6]''!$a$1"</definedName>
    <definedName name="\d">"[17]''!$c$3"</definedName>
    <definedName name="\E" localSheetId="7">"[6]''!$a$1"</definedName>
    <definedName name="\E">"[18]''!$bi$416"</definedName>
    <definedName name="\f" localSheetId="7">"[6]''!$a$1"</definedName>
    <definedName name="\F">"[2]''!$iv$8192"</definedName>
    <definedName name="\g">"[17]''!$e$5"</definedName>
    <definedName name="\H" localSheetId="7">"[1]''!$iv$8192"</definedName>
    <definedName name="\H">"[2]''!$iv$8192"</definedName>
    <definedName name="\I" localSheetId="7">"[1]''!$iv$8192"</definedName>
    <definedName name="\I">"[2]''!$iv$8192"</definedName>
    <definedName name="\J" localSheetId="7">"[1]''!$iv$8192"</definedName>
    <definedName name="\J">"[2]''!$iv$8192"</definedName>
    <definedName name="\k" localSheetId="7">"[6]''!$a$1"</definedName>
    <definedName name="\K">"[2]''!$iv$8192"</definedName>
    <definedName name="\l">NA()</definedName>
    <definedName name="\M" localSheetId="7">"[1]''!$iv$8192"</definedName>
    <definedName name="\M">"[2]''!$iv$8192"</definedName>
    <definedName name="\N" localSheetId="7">#REF!</definedName>
    <definedName name="\N">#REF!</definedName>
    <definedName name="\O" localSheetId="7">"[1]''!$aj$4"</definedName>
    <definedName name="\O">"[2]''!$aj$4"</definedName>
    <definedName name="\p" localSheetId="7">"[6]''!$a$1"</definedName>
    <definedName name="\p">#REF!</definedName>
    <definedName name="\Q" localSheetId="7">"[6]''!$a$1"</definedName>
    <definedName name="\Q">"[18]''!$bi$410"</definedName>
    <definedName name="\R" localSheetId="7">"[6]''!$a$1"</definedName>
    <definedName name="\R">"[18]''!$bi$418"</definedName>
    <definedName name="\T" localSheetId="7">"[6]''!$a$1"</definedName>
    <definedName name="\t">NA()</definedName>
    <definedName name="\U" localSheetId="7">"[6]''!$a$1"</definedName>
    <definedName name="\u">NA()</definedName>
    <definedName name="\W" localSheetId="7">"[6]''!$a$1"</definedName>
    <definedName name="\W">"[18]''!$bi$414"</definedName>
    <definedName name="\Y" localSheetId="7">"[6]''!$a$1"</definedName>
    <definedName name="\Y">"[4]''!$ai$32"</definedName>
    <definedName name="①" localSheetId="7">IF("[21]''!$d1"=0,0,#NAME?)</definedName>
    <definedName name="①">IF("[21]''!$d1"=0,0,t①)</definedName>
    <definedName name="②" localSheetId="7">IF("[21]''!$d1"=0,0,#NAME?)</definedName>
    <definedName name="②">IF("[21]''!$d1"=0,0,t②)</definedName>
    <definedName name="A" localSheetId="7">"[15]''!$p$30"</definedName>
    <definedName name="A">"[16]''!$p$30"</definedName>
    <definedName name="A_1">"[4]''!$ai$40"</definedName>
    <definedName name="AA">#REF!</definedName>
    <definedName name="aaaa">#REF!</definedName>
    <definedName name="aba" localSheetId="7">"[15]''!$r$78"</definedName>
    <definedName name="aba">"[16]''!$r$78"</definedName>
    <definedName name="abb" localSheetId="7">"[15]''!$r$80"</definedName>
    <definedName name="abb">"[16]''!$r$80"</definedName>
    <definedName name="abp" localSheetId="7">"[15]''!$r$82"</definedName>
    <definedName name="abp">"[16]''!$r$82"</definedName>
    <definedName name="ak対">#REF!</definedName>
    <definedName name="Aｺﾝ">"[26]''!$e$15"</definedName>
    <definedName name="a位_">#REF!</definedName>
    <definedName name="a位名">#REF!</definedName>
    <definedName name="A屋根">"[26]''!$e$39"</definedName>
    <definedName name="A仮設">"[26]''!$e$6"</definedName>
    <definedName name="A外建">"[26]''!$e$45"</definedName>
    <definedName name="A外構">"[26]''!$e$60"</definedName>
    <definedName name="A金属">"[26]''!$e$42"</definedName>
    <definedName name="A型枠">"[26]''!$e$18"</definedName>
    <definedName name="a計">#REF!</definedName>
    <definedName name="A件" localSheetId="7">#REF!&amp;A設</definedName>
    <definedName name="A件">#REF!&amp;A設</definedName>
    <definedName name="A杭">"[26]''!$e$9"</definedName>
    <definedName name="A左官">"[26]''!$e$33"</definedName>
    <definedName name="A雑">"[26]''!$e$57"</definedName>
    <definedName name="A設">#REF!</definedName>
    <definedName name="A設1">"[26]''!$e$68"</definedName>
    <definedName name="A設2">"[26]''!$e$71"</definedName>
    <definedName name="A設3">"[26]''!$e$74"</definedName>
    <definedName name="A設4">"[26]''!$e$77"</definedName>
    <definedName name="A設5">"[26]''!$e$80"</definedName>
    <definedName name="A設6">"[26]''!$e$83"</definedName>
    <definedName name="A組積">"[26]''!$e$27"</definedName>
    <definedName name="A断熱">"[26]''!$e$30"</definedName>
    <definedName name="A直接工事費" localSheetId="7">"[27]''!$e$4"</definedName>
    <definedName name="A直接工事費">"[28]''!$e$4"</definedName>
    <definedName name="A鉄筋">"[26]''!$e$21"</definedName>
    <definedName name="A鉄骨">"[26]''!$e$24"</definedName>
    <definedName name="A電1">"[26]''!$e$89"</definedName>
    <definedName name="A電2">"[26]''!$e$92"</definedName>
    <definedName name="A電3">"[26]''!$e$95"</definedName>
    <definedName name="A電4">"[26]''!$e$98"</definedName>
    <definedName name="A電5">"[26]''!$e$101"</definedName>
    <definedName name="A電6">"[26]''!$e$104"</definedName>
    <definedName name="A電7">"[26]''!$e$107"</definedName>
    <definedName name="A電8">"[26]''!$e$110"</definedName>
    <definedName name="A塗装">"[26]''!$e$51"</definedName>
    <definedName name="A土">"[26]''!$e$12"</definedName>
    <definedName name="A内建">"[26]''!$e$48"</definedName>
    <definedName name="A内装">"[26]''!$e$54"</definedName>
    <definedName name="A年">TEXT(#REF!,"yyyy 年 m 月")</definedName>
    <definedName name="A木">"[26]''!$e$36"</definedName>
    <definedName name="B" localSheetId="7">"[15]''!$p$32"</definedName>
    <definedName name="B">"[16]''!$p$32"</definedName>
    <definedName name="b2仮設">"[26]''!$e$6"</definedName>
    <definedName name="bb" localSheetId="7">"[15]''!$r$80"</definedName>
    <definedName name="bb">"[16]''!$r$80"</definedName>
    <definedName name="BO">"[26]''!$b$531"</definedName>
    <definedName name="Bｺﾝ">"[26]''!$e$18"</definedName>
    <definedName name="B屋根">"[26]''!$e$50"</definedName>
    <definedName name="B仮設">"[26]''!$e$6"</definedName>
    <definedName name="B外建">"[26]''!$e$58"</definedName>
    <definedName name="B外構">"[26]''!$e$78"</definedName>
    <definedName name="B共通仮設">"[26]''!$e$155"</definedName>
    <definedName name="B金属">"[26]''!$e$54"</definedName>
    <definedName name="B型枠">"[26]''!$e$22"</definedName>
    <definedName name="B経費対象外費用" localSheetId="7">"[27]''!$g$4"</definedName>
    <definedName name="B経費対象外費用">"[28]''!$g$4"</definedName>
    <definedName name="B杭">"[26]''!$e$10"</definedName>
    <definedName name="B左官">"[26]''!$e$42"</definedName>
    <definedName name="B雑">"[26]''!$e$74"</definedName>
    <definedName name="B設1">"[26]''!$e$89"</definedName>
    <definedName name="B設2">"[26]''!$e$93"</definedName>
    <definedName name="B設3">"[26]''!$e$97"</definedName>
    <definedName name="B設4">"[26]''!$e$101"</definedName>
    <definedName name="B設5">"[26]''!$e$105"</definedName>
    <definedName name="B設6">"[26]''!$e$109"</definedName>
    <definedName name="B組積">"[26]''!$e$34"</definedName>
    <definedName name="B断熱">"[26]''!$e$38"</definedName>
    <definedName name="B鉄筋">"[26]''!$e$26"</definedName>
    <definedName name="B鉄骨">"[26]''!$e$30"</definedName>
    <definedName name="B電1">"[26]''!$e$118"</definedName>
    <definedName name="B電2">"[26]''!$e$122"</definedName>
    <definedName name="B電3">"[26]''!$e$126"</definedName>
    <definedName name="B電4">"[26]''!$e$130"</definedName>
    <definedName name="B電5">"[26]''!$e$134"</definedName>
    <definedName name="B電6">"[26]''!$e$138"</definedName>
    <definedName name="B電7">"[26]''!$e$142"</definedName>
    <definedName name="B電8">"[26]''!$e$146"</definedName>
    <definedName name="B塗装">"[26]''!$e$66"</definedName>
    <definedName name="B土">"[26]''!$e$14"</definedName>
    <definedName name="B内建">"[26]''!$e$62"</definedName>
    <definedName name="B内装">"[26]''!$e$70"</definedName>
    <definedName name="B木">"[26]''!$e$46"</definedName>
    <definedName name="C_" localSheetId="7">"[15]''!$p$34"</definedName>
    <definedName name="C_">"[16]''!$p$34"</definedName>
    <definedName name="CD管_一重管">"[26]''!$e$259"</definedName>
    <definedName name="CN">#REF!</definedName>
    <definedName name="CO">"[26]''!$b$532"</definedName>
    <definedName name="CODE_起点" localSheetId="7">"[6]''!$a$1"</definedName>
    <definedName name="ＣＯＮ下">#REF!</definedName>
    <definedName name="ＣＯＮ上">#REF!</definedName>
    <definedName name="Cｺﾝ">"[26]''!$i$15"</definedName>
    <definedName name="C屋根">"[26]''!$i$39"</definedName>
    <definedName name="C仮設">"[26]''!$i$6"</definedName>
    <definedName name="C外建">"[26]''!$i$45"</definedName>
    <definedName name="C外構">"[26]''!$i$60"</definedName>
    <definedName name="C共通仮設費率" localSheetId="7">"[27]''!$m$15"</definedName>
    <definedName name="C共通仮設費率">"[28]''!$m$15"</definedName>
    <definedName name="C金属">"[26]''!$i$42"</definedName>
    <definedName name="C型枠">"[26]''!$i$18"</definedName>
    <definedName name="C杭">"[26]''!$i$9"</definedName>
    <definedName name="C左官">"[26]''!$i$33"</definedName>
    <definedName name="C雑">"[26]''!$i$57"</definedName>
    <definedName name="C設1">"[26]''!$i$68"</definedName>
    <definedName name="C設2">"[26]''!$i$71"</definedName>
    <definedName name="C設3">"[26]''!$i$74"</definedName>
    <definedName name="C設4">"[26]''!$i$77"</definedName>
    <definedName name="C設5">"[26]''!$i$80"</definedName>
    <definedName name="C設6">"[26]''!$i$83"</definedName>
    <definedName name="C組積">"[26]''!$i$27"</definedName>
    <definedName name="C断熱">"[26]''!$i$30"</definedName>
    <definedName name="C鉄筋">"[26]''!$i$21"</definedName>
    <definedName name="C鉄骨">"[26]''!$i$24"</definedName>
    <definedName name="C電1">"[26]''!$i$89"</definedName>
    <definedName name="C電2">"[26]''!$i$92"</definedName>
    <definedName name="C電3">"[26]''!$i$95"</definedName>
    <definedName name="C電4">"[26]''!$i$98"</definedName>
    <definedName name="C電5">"[26]''!$i$101"</definedName>
    <definedName name="C電6">"[26]''!$cz$104"</definedName>
    <definedName name="C電7">"[26]''!$dc$107"</definedName>
    <definedName name="C電8">"[26]''!$i$107"</definedName>
    <definedName name="C電9">"[26]''!$i$110"</definedName>
    <definedName name="C塗装">"[26]''!$i$51"</definedName>
    <definedName name="C土">"[26]''!$i$12"</definedName>
    <definedName name="C内建">"[26]''!$i$48"</definedName>
    <definedName name="C内装">"[26]''!$i$54"</definedName>
    <definedName name="C木">"[26]''!$i$36"</definedName>
    <definedName name="D" localSheetId="7">"[15]''!$p$36"</definedName>
    <definedName name="D">"[16]''!$p$36"</definedName>
    <definedName name="DA" localSheetId="7">"[1]''!$eg$137"</definedName>
    <definedName name="DA">"[2]''!$eg$137"</definedName>
    <definedName name="ＤＦ" localSheetId="7">#REF!</definedName>
    <definedName name="ＤＦ">#REF!</definedName>
    <definedName name="DO">"[26]''!$b$533"</definedName>
    <definedName name="D共通仮設費" localSheetId="7">"[27]''!$m$17"</definedName>
    <definedName name="D共通仮設費">"[28]''!$m$17"</definedName>
    <definedName name="E" localSheetId="7">"[15]''!$p$38"</definedName>
    <definedName name="E">"[16]''!$p$38"</definedName>
    <definedName name="end">"[26]''!$a$15"</definedName>
    <definedName name="EO">"[26]''!$b$534"</definedName>
    <definedName name="ERR_1">"[4]''!$ai$46"</definedName>
    <definedName name="ERR処理" localSheetId="7">"[8]''!$iv$8176"</definedName>
    <definedName name="ERR処理">"[9]''!$iv$8176"</definedName>
    <definedName name="ERR内容" localSheetId="7">"[8]''!$iv$8176"</definedName>
    <definedName name="ERR内容">"[9]''!$iv$8176"</definedName>
    <definedName name="ERR表示" localSheetId="7">"[8]''!$iv$8176"</definedName>
    <definedName name="ERR表示">"[9]''!$iv$8176"</definedName>
    <definedName name="Excel_BuiltIn_Database" localSheetId="7">"[6]''!$a$1"</definedName>
    <definedName name="Excel_BuiltIn_Print_Titles">NA()</definedName>
    <definedName name="Excel_BuiltIn_Recorder" localSheetId="7">"[6]''!$a$1"</definedName>
    <definedName name="E純工事費" localSheetId="7">"[27]''!$e$8"</definedName>
    <definedName name="E純工事費">"[28]''!$e$8"</definedName>
    <definedName name="F" localSheetId="7">"[15]''!$p$40"</definedName>
    <definedName name="F">"[16]''!$p$40"</definedName>
    <definedName name="F3_99">"[12]''!$f$11"</definedName>
    <definedName name="FEP管">"[26]''!$e$304"</definedName>
    <definedName name="FJ" localSheetId="7">"[15]''!$bi$418"</definedName>
    <definedName name="FJ">"[16]''!$bi$418"</definedName>
    <definedName name="FO">"[26]''!$b$535"</definedName>
    <definedName name="F逓減対象額" localSheetId="7">"[27]''!$e$6"</definedName>
    <definedName name="F逓減対象額">"[28]''!$e$6"</definedName>
    <definedName name="G" localSheetId="7">"[15]''!$p$42"</definedName>
    <definedName name="G">"[16]''!$p$42"</definedName>
    <definedName name="G1計" localSheetId="7">(#REF!,#REF!,#REF!,#REF!,#REF!,#REF!,#REF!,#REF!,#REF!,#REF!,#REF!,#REF!,#REF!,#REF!,#REF!)</definedName>
    <definedName name="G1計">(#REF!,#REF!,#REF!,#REF!,#REF!,#REF!,#REF!,#REF!,#REF!,#REF!,#REF!,#REF!,#REF!,#REF!,#REF!)</definedName>
    <definedName name="G2計" localSheetId="7">(#REF!,#REF!,#REF!,#REF!,#REF!,#REF!,#REF!,#REF!,#REF!,#REF!,#REF!,#REF!,#REF!,#REF!)</definedName>
    <definedName name="G2計">(#REF!,#REF!,#REF!,#REF!,#REF!,#REF!,#REF!,#REF!,#REF!,#REF!,#REF!,#REF!,#REF!,#REF!)</definedName>
    <definedName name="G3計" localSheetId="7">(#REF!,#REF!,#REF!,#REF!,#REF!,#REF!,#REF!,#REF!,#REF!,#REF!,#REF!,#REF!,#REF!,#REF!,#REF!)</definedName>
    <definedName name="G3計">(#REF!,#REF!,#REF!,#REF!,#REF!,#REF!,#REF!,#REF!,#REF!,#REF!,#REF!,#REF!,#REF!,#REF!,#REF!)</definedName>
    <definedName name="G4計" localSheetId="7">(#REF!,#REF!,#REF!,#REF!,#REF!,#REF!,#REF!,#REF!,#REF!,#REF!,#REF!,#REF!,#REF!,#REF!,#REF!)</definedName>
    <definedName name="G4計">(#REF!,#REF!,#REF!,#REF!,#REF!,#REF!,#REF!,#REF!,#REF!,#REF!,#REF!,#REF!,#REF!,#REF!,#REF!)</definedName>
    <definedName name="G5計" localSheetId="7">(#REF!,#REF!,#REF!,#REF!,#REF!,#REF!,#REF!,#REF!,#REF!,#REF!,#REF!,#REF!,#REF!,#REF!,#REF!)</definedName>
    <definedName name="G5計">(#REF!,#REF!,#REF!,#REF!,#REF!,#REF!,#REF!,#REF!,#REF!,#REF!,#REF!,#REF!,#REF!,#REF!,#REF!)</definedName>
    <definedName name="ＧＦＦＤＧ" localSheetId="7">#REF!</definedName>
    <definedName name="ＧＦＦＤＧ">#REF!</definedName>
    <definedName name="GO">"[26]''!$b$536"</definedName>
    <definedName name="GT" localSheetId="7">"[27]''!$b$212"</definedName>
    <definedName name="GT">"[28]''!$b$212"</definedName>
    <definedName name="G諸経費対象額" localSheetId="7">"[27]''!$j$8"</definedName>
    <definedName name="G諸経費対象額">"[28]''!$j$8"</definedName>
    <definedName name="H" localSheetId="7">"[6]''!$a$1"</definedName>
    <definedName name="H">"[18]''!$ad$199"</definedName>
    <definedName name="H12総括">"[26]''!$a$1"</definedName>
    <definedName name="H12内訳_TOP">"[26]''!$a$1"</definedName>
    <definedName name="H12内訳_共仮">"[26]''!$a$77"</definedName>
    <definedName name="H13補正計">"[26]''!$l$12"</definedName>
    <definedName name="H15計">"[26]''!$i$12"</definedName>
    <definedName name="ＨＧＦ" localSheetId="7">#REF!</definedName>
    <definedName name="ＨＧＦ">#REF!</definedName>
    <definedName name="HO">"[26]''!$b$537"</definedName>
    <definedName name="home31">"[4]''!$j$4"</definedName>
    <definedName name="home32">"[4]''!$j$22"</definedName>
    <definedName name="home33">"[4]''!$j$29"</definedName>
    <definedName name="home341">"[4]''!$j$4"</definedName>
    <definedName name="home342">"[4]''!$j$3"</definedName>
    <definedName name="home35">"[4]''!$j$4"</definedName>
    <definedName name="home36">"[4]''!$j$4"</definedName>
    <definedName name="H現場経費率" localSheetId="7">"[27]''!$g$17"</definedName>
    <definedName name="H現場経費率">"[28]''!$g$17"</definedName>
    <definedName name="I" localSheetId="7">"[15]''!$p$46"</definedName>
    <definedName name="I">"[16]''!$p$46"</definedName>
    <definedName name="Ｉ1計" localSheetId="7">(#REF!,#REF!,#REF!,#REF!,#REF!,#REF!,#REF!,#REF!,#REF!,#REF!,#REF!,#REF!,#REF!,#REF!,#REF!)</definedName>
    <definedName name="Ｉ1計">(#REF!,#REF!,#REF!,#REF!,#REF!,#REF!,#REF!,#REF!,#REF!,#REF!,#REF!,#REF!,#REF!,#REF!,#REF!)</definedName>
    <definedName name="I2計" localSheetId="7">(#REF!,#REF!,#REF!,#REF!,#REF!,#REF!,#REF!,#REF!,#REF!,#REF!,#REF!,#REF!,#REF!,#REF!)</definedName>
    <definedName name="I2計">(#REF!,#REF!,#REF!,#REF!,#REF!,#REF!,#REF!,#REF!,#REF!,#REF!,#REF!,#REF!,#REF!,#REF!)</definedName>
    <definedName name="I3計" localSheetId="7">(#REF!,#REF!,#REF!,#REF!,#REF!,#REF!,#REF!,#REF!,#REF!,#REF!,#REF!,#REF!,#REF!,#REF!,#REF!)</definedName>
    <definedName name="I3計">(#REF!,#REF!,#REF!,#REF!,#REF!,#REF!,#REF!,#REF!,#REF!,#REF!,#REF!,#REF!,#REF!,#REF!,#REF!)</definedName>
    <definedName name="I4計" localSheetId="7">(#REF!,#REF!,#REF!,#REF!,#REF!,#REF!,#REF!,#REF!,#REF!,#REF!,#REF!,#REF!,#REF!,#REF!,#REF!)</definedName>
    <definedName name="I4計">(#REF!,#REF!,#REF!,#REF!,#REF!,#REF!,#REF!,#REF!,#REF!,#REF!,#REF!,#REF!,#REF!,#REF!,#REF!)</definedName>
    <definedName name="I5計" localSheetId="7">(#REF!,#REF!,#REF!,#REF!,#REF!,#REF!,#REF!,#REF!,#REF!,#REF!,#REF!,#REF!,#REF!,#REF!,#REF!)</definedName>
    <definedName name="I5計">(#REF!,#REF!,#REF!,#REF!,#REF!,#REF!,#REF!,#REF!,#REF!,#REF!,#REF!,#REF!,#REF!,#REF!,#REF!)</definedName>
    <definedName name="IO">"[26]''!$b$538"</definedName>
    <definedName name="I現場経費" localSheetId="7">"[27]''!$j$17"</definedName>
    <definedName name="I現場経費">"[28]''!$j$17"</definedName>
    <definedName name="JO">"[26]''!$b$539"</definedName>
    <definedName name="J工事原価" localSheetId="7">"[27]''!$j$18"</definedName>
    <definedName name="J工事原価">"[28]''!$j$18"</definedName>
    <definedName name="K1計" localSheetId="7">(#REF!,#REF!,#REF!,#REF!,#REF!,#REF!,#REF!,#REF!,#REF!,#REF!,#REF!,#REF!,#REF!,#REF!,#REF!)</definedName>
    <definedName name="K1計">(#REF!,#REF!,#REF!,#REF!,#REF!,#REF!,#REF!,#REF!,#REF!,#REF!,#REF!,#REF!,#REF!,#REF!,#REF!)</definedName>
    <definedName name="K2計" localSheetId="7">(#REF!,#REF!,#REF!,#REF!,#REF!,#REF!,#REF!,#REF!,#REF!,#REF!,#REF!,#REF!,#REF!,#REF!)</definedName>
    <definedName name="K2計">(#REF!,#REF!,#REF!,#REF!,#REF!,#REF!,#REF!,#REF!,#REF!,#REF!,#REF!,#REF!,#REF!,#REF!)</definedName>
    <definedName name="K3計" localSheetId="7">(#REF!,#REF!,#REF!,#REF!,#REF!,#REF!,#REF!,#REF!,#REF!,#REF!,#REF!,#REF!,#REF!,#REF!,#REF!)</definedName>
    <definedName name="K3計">(#REF!,#REF!,#REF!,#REF!,#REF!,#REF!,#REF!,#REF!,#REF!,#REF!,#REF!,#REF!,#REF!,#REF!,#REF!)</definedName>
    <definedName name="K4計" localSheetId="7">(#REF!,#REF!,#REF!,#REF!,#REF!,#REF!,#REF!,#REF!,#REF!,#REF!,#REF!,#REF!,#REF!,#REF!,#REF!)</definedName>
    <definedName name="K4計">(#REF!,#REF!,#REF!,#REF!,#REF!,#REF!,#REF!,#REF!,#REF!,#REF!,#REF!,#REF!,#REF!,#REF!,#REF!)</definedName>
    <definedName name="K5計" localSheetId="7">(#REF!,#REF!,#REF!,#REF!,#REF!,#REF!,#REF!,#REF!,#REF!,#REF!,#REF!,#REF!,#REF!,#REF!,#REF!)</definedName>
    <definedName name="K5計">(#REF!,#REF!,#REF!,#REF!,#REF!,#REF!,#REF!,#REF!,#REF!,#REF!,#REF!,#REF!,#REF!,#REF!,#REF!)</definedName>
    <definedName name="KO">"[26]''!$b$540"</definedName>
    <definedName name="KP" localSheetId="7">"[1]''!$dn$118"</definedName>
    <definedName name="KP">"[2]''!$dn$118"</definedName>
    <definedName name="K一般管理費率" localSheetId="7">"[27]''!$g$20"</definedName>
    <definedName name="K一般管理費率">"[28]''!$g$20"</definedName>
    <definedName name="LAN配管設備工事">"[26]''!$cx$102"</definedName>
    <definedName name="LO">"[26]''!$b$541"</definedName>
    <definedName name="L一般管理費" localSheetId="7">"[27]''!$j$20"</definedName>
    <definedName name="L一般管理費">"[28]''!$j$20"</definedName>
    <definedName name="M0" localSheetId="7">"[8]''!$iv$8176"</definedName>
    <definedName name="M0">"[9]''!$iv$8176"</definedName>
    <definedName name="M0_0" localSheetId="7">"[8]''!$iv$8176"</definedName>
    <definedName name="M0_0">"[9]''!$iv$8176"</definedName>
    <definedName name="M0_1" localSheetId="7">"[8]''!$iv$8176"</definedName>
    <definedName name="M0_1">"[9]''!$iv$8176"</definedName>
    <definedName name="M1_" localSheetId="7">"[8]''!$iv$8176"</definedName>
    <definedName name="M1_">"[9]''!$iv$8176"</definedName>
    <definedName name="M1_0" localSheetId="7">"[8]''!$iv$8176"</definedName>
    <definedName name="M1_0">"[9]''!$iv$8176"</definedName>
    <definedName name="M1_1" localSheetId="7">"[8]''!$iv$8176"</definedName>
    <definedName name="M1_1">"[9]''!$iv$8176"</definedName>
    <definedName name="M1_2" localSheetId="7">"[8]''!$iv$8176"</definedName>
    <definedName name="M1_2">"[9]''!$iv$8176"</definedName>
    <definedName name="M1_3" localSheetId="7">"[8]''!$iv$8176"</definedName>
    <definedName name="M1_3">"[9]''!$iv$8176"</definedName>
    <definedName name="M1_4" localSheetId="7">"[8]''!$iv$8176"</definedName>
    <definedName name="M1_4">"[9]''!$iv$8176"</definedName>
    <definedName name="M1_5" localSheetId="7">"[8]''!$iv$8176"</definedName>
    <definedName name="M1_5">"[9]''!$iv$8176"</definedName>
    <definedName name="M1計" localSheetId="7">(#REF!,#REF!,#REF!,#REF!,#REF!,#REF!,#REF!,#REF!,#REF!,#REF!,#REF!,#REF!,#REF!,#REF!,#REF!)</definedName>
    <definedName name="M1計">(#REF!,#REF!,#REF!,#REF!,#REF!,#REF!,#REF!,#REF!,#REF!,#REF!,#REF!,#REF!,#REF!,#REF!,#REF!)</definedName>
    <definedName name="M2_" localSheetId="7">"[8]''!$iv$8176"</definedName>
    <definedName name="M2_">"[9]''!$iv$8176"</definedName>
    <definedName name="M2_0" localSheetId="7">"[8]''!$iv$8176"</definedName>
    <definedName name="M2_0">"[9]''!$iv$8176"</definedName>
    <definedName name="M2_1" localSheetId="7">"[8]''!$iv$8176"</definedName>
    <definedName name="M2_1">"[9]''!$iv$8176"</definedName>
    <definedName name="M2_2" localSheetId="7">"[8]''!$iv$8176"</definedName>
    <definedName name="M2_2">"[9]''!$iv$8176"</definedName>
    <definedName name="M2_3" localSheetId="7">"[8]''!$iv$8176"</definedName>
    <definedName name="M2_3">"[9]''!$iv$8176"</definedName>
    <definedName name="M2_4" localSheetId="7">"[8]''!$iv$8176"</definedName>
    <definedName name="M2_4">"[9]''!$iv$8176"</definedName>
    <definedName name="M2_5" localSheetId="7">"[8]''!$iv$8176"</definedName>
    <definedName name="M2_5">"[9]''!$iv$8176"</definedName>
    <definedName name="M2計" localSheetId="7">(#REF!,#REF!,#REF!,#REF!,#REF!,#REF!,#REF!,#REF!,#REF!,#REF!,#REF!,#REF!,#REF!,#REF!)</definedName>
    <definedName name="M2計">(#REF!,#REF!,#REF!,#REF!,#REF!,#REF!,#REF!,#REF!,#REF!,#REF!,#REF!,#REF!,#REF!,#REF!)</definedName>
    <definedName name="M3_" localSheetId="7">"[8]''!$iv$8176"</definedName>
    <definedName name="M3_">"[9]''!$iv$8176"</definedName>
    <definedName name="M3_0" localSheetId="7">"[8]''!$iv$8176"</definedName>
    <definedName name="M3_0">"[9]''!$iv$8176"</definedName>
    <definedName name="M3_1" localSheetId="7">"[8]''!$iv$8176"</definedName>
    <definedName name="M3_1">"[9]''!$iv$8176"</definedName>
    <definedName name="M3_2" localSheetId="7">"[8]''!$iv$8176"</definedName>
    <definedName name="M3_2">"[9]''!$iv$8176"</definedName>
    <definedName name="M3_3" localSheetId="7">"[8]''!$iv$8176"</definedName>
    <definedName name="M3_3">"[9]''!$iv$8176"</definedName>
    <definedName name="M3_4" localSheetId="7">"[8]''!$iv$8176"</definedName>
    <definedName name="M3_4">"[9]''!$iv$8176"</definedName>
    <definedName name="M3_5" localSheetId="7">"[8]''!$iv$8176"</definedName>
    <definedName name="M3_5">"[9]''!$iv$8176"</definedName>
    <definedName name="M3計" localSheetId="7">(#REF!,#REF!,#REF!,#REF!,#REF!,#REF!,#REF!,#REF!,#REF!,#REF!,#REF!,#REF!,#REF!,#REF!,#REF!)</definedName>
    <definedName name="M3計">(#REF!,#REF!,#REF!,#REF!,#REF!,#REF!,#REF!,#REF!,#REF!,#REF!,#REF!,#REF!,#REF!,#REF!,#REF!)</definedName>
    <definedName name="M4_" localSheetId="7">"[8]''!$iv$8176"</definedName>
    <definedName name="M4_">"[9]''!$iv$8176"</definedName>
    <definedName name="M4_0" localSheetId="7">"[8]''!$iv$8176"</definedName>
    <definedName name="M4_0">"[9]''!$iv$8176"</definedName>
    <definedName name="M4_1" localSheetId="7">"[8]''!$iv$8176"</definedName>
    <definedName name="M4_1">"[9]''!$iv$8176"</definedName>
    <definedName name="M4_2" localSheetId="7">"[8]''!$iv$8176"</definedName>
    <definedName name="M4_2">"[9]''!$iv$8176"</definedName>
    <definedName name="M4_3" localSheetId="7">"[8]''!$iv$8176"</definedName>
    <definedName name="M4_3">"[9]''!$iv$8176"</definedName>
    <definedName name="M4_4" localSheetId="7">"[8]''!$iv$8176"</definedName>
    <definedName name="M4_4">"[9]''!$iv$8176"</definedName>
    <definedName name="M4_5" localSheetId="7">"[8]''!$iv$8176"</definedName>
    <definedName name="M4_5">"[9]''!$iv$8176"</definedName>
    <definedName name="M4計" localSheetId="7">(#REF!,#REF!,#REF!,#REF!,#REF!,#REF!,#REF!,#REF!,#REF!,#REF!,#REF!,#REF!,#REF!,#REF!,#REF!)</definedName>
    <definedName name="M4計">(#REF!,#REF!,#REF!,#REF!,#REF!,#REF!,#REF!,#REF!,#REF!,#REF!,#REF!,#REF!,#REF!,#REF!,#REF!)</definedName>
    <definedName name="M5_" localSheetId="7">"[8]''!$iv$8176"</definedName>
    <definedName name="M5_">"[9]''!$iv$8176"</definedName>
    <definedName name="M6_" localSheetId="7">"[8]''!$iv$8176"</definedName>
    <definedName name="M6_">"[9]''!$iv$8176"</definedName>
    <definedName name="MAIN" localSheetId="7">"[8]''!$iv$8176"</definedName>
    <definedName name="MAIN">"[9]''!$iv$8176"</definedName>
    <definedName name="MAIN_0" localSheetId="7">"[8]''!$iv$8176"</definedName>
    <definedName name="MAIN_0">"[9]''!$iv$8176"</definedName>
    <definedName name="menu">"[26]''!$a$4"</definedName>
    <definedName name="MESSAGE" localSheetId="7">"[8]''!$iv$8176"</definedName>
    <definedName name="MESSAGE">"[9]''!$iv$8176"</definedName>
    <definedName name="MG" localSheetId="7">"[1]''!$eh$138"</definedName>
    <definedName name="MG">"[2]''!$eh$138"</definedName>
    <definedName name="MISS" localSheetId="7">"[27]''!$b$197"</definedName>
    <definedName name="MISS">"[28]''!$b$197"</definedName>
    <definedName name="ＭＭ" localSheetId="7">#REF!</definedName>
    <definedName name="ＭＭ">#REF!</definedName>
    <definedName name="ＭＭＭ" localSheetId="7">#REF!</definedName>
    <definedName name="ＭＭＭ">#REF!</definedName>
    <definedName name="ｍｍｍｍｍｍｍｍｍｍｍ">#REF!</definedName>
    <definedName name="ｍｍｍｍｍｍｍｍｍｍｍｍｍｍｍｍｍｍｍ">#REF!</definedName>
    <definedName name="MO">"[26]''!$b$542"</definedName>
    <definedName name="MP_1" localSheetId="7">"[8]''!$iv$8176"</definedName>
    <definedName name="MP_1">"[9]''!$iv$8176"</definedName>
    <definedName name="MP_2" localSheetId="7">"[8]''!$iv$8176"</definedName>
    <definedName name="MP_2">"[9]''!$iv$8176"</definedName>
    <definedName name="MP_3" localSheetId="7">"[8]''!$iv$8176"</definedName>
    <definedName name="MP_3">"[9]''!$iv$8176"</definedName>
    <definedName name="MP_4" localSheetId="7">"[8]''!$iv$8176"</definedName>
    <definedName name="MP_4">"[9]''!$iv$8176"</definedName>
    <definedName name="MP_5" localSheetId="7">"[8]''!$iv$8176"</definedName>
    <definedName name="MP_5">"[9]''!$iv$8176"</definedName>
    <definedName name="M工事価格" localSheetId="7">"[27]''!$j$21"</definedName>
    <definedName name="M工事価格">"[28]''!$j$21"</definedName>
    <definedName name="NEXT" localSheetId="7">"[27]''!$b$164"</definedName>
    <definedName name="NEXT">"[28]''!$b$164"</definedName>
    <definedName name="NO">"[26]''!$b$543"</definedName>
    <definedName name="NP">#REF!</definedName>
    <definedName name="N経費率対象額合計" localSheetId="7">"[27]''!$g$15"</definedName>
    <definedName name="N経費率対象額合計">"[28]''!$g$15"</definedName>
    <definedName name="O1計" localSheetId="7">(#REF!,#REF!,#REF!,#REF!,#REF!,#REF!,#REF!,#REF!,#REF!,#REF!,#REF!,#REF!,#REF!,#REF!,#REF!)</definedName>
    <definedName name="O1計">(#REF!,#REF!,#REF!,#REF!,#REF!,#REF!,#REF!,#REF!,#REF!,#REF!,#REF!,#REF!,#REF!,#REF!,#REF!)</definedName>
    <definedName name="O2計" localSheetId="7">(#REF!,#REF!,#REF!,#REF!,#REF!,#REF!,#REF!,#REF!,#REF!,#REF!,#REF!,#REF!,#REF!,#REF!)</definedName>
    <definedName name="O2計">(#REF!,#REF!,#REF!,#REF!,#REF!,#REF!,#REF!,#REF!,#REF!,#REF!,#REF!,#REF!,#REF!,#REF!)</definedName>
    <definedName name="O3計" localSheetId="7">(#REF!,#REF!,#REF!,#REF!,#REF!,#REF!,#REF!,#REF!,#REF!,#REF!,#REF!,#REF!,#REF!,#REF!,#REF!)</definedName>
    <definedName name="O3計">(#REF!,#REF!,#REF!,#REF!,#REF!,#REF!,#REF!,#REF!,#REF!,#REF!,#REF!,#REF!,#REF!,#REF!,#REF!)</definedName>
    <definedName name="O4計" localSheetId="7">(#REF!,#REF!,#REF!,#REF!,#REF!,#REF!,#REF!,#REF!,#REF!,#REF!,#REF!,#REF!,#REF!,#REF!,#REF!)</definedName>
    <definedName name="O4計">(#REF!,#REF!,#REF!,#REF!,#REF!,#REF!,#REF!,#REF!,#REF!,#REF!,#REF!,#REF!,#REF!,#REF!,#REF!)</definedName>
    <definedName name="O5計" localSheetId="7">(#REF!,#REF!,#REF!,#REF!,#REF!,#REF!,#REF!,#REF!,#REF!,#REF!,#REF!,#REF!,#REF!,#REF!,#REF!)</definedName>
    <definedName name="O5計">(#REF!,#REF!,#REF!,#REF!,#REF!,#REF!,#REF!,#REF!,#REF!,#REF!,#REF!,#REF!,#REF!,#REF!,#REF!)</definedName>
    <definedName name="OO">"[26]''!$b$544"</definedName>
    <definedName name="PAGE1">"[39]''!$i$1"</definedName>
    <definedName name="PAGE2">"[39]''!$i$53"</definedName>
    <definedName name="PAGE3">"[39]''!$i$105"</definedName>
    <definedName name="PAGE4">"[39]''!$i$157"</definedName>
    <definedName name="PAGE5">"[39]''!$i$209"</definedName>
    <definedName name="PF管_二重管">"[26]''!$e$274"</definedName>
    <definedName name="PLP管">"[26]''!$e$289"</definedName>
    <definedName name="PO">"[26]''!$b$545"</definedName>
    <definedName name="pp" localSheetId="7">"[15]''!$r$82"</definedName>
    <definedName name="pp">"[16]''!$r$82"</definedName>
    <definedName name="_xlnm.Print_Area" localSheetId="9">アスベスト!$A$1:$L$116</definedName>
    <definedName name="_xlnm.Print_Area" localSheetId="4">とりこわし!$A$1:$L$116</definedName>
    <definedName name="_xlnm.Print_Area" localSheetId="5">運搬費!$A$1:$M$58</definedName>
    <definedName name="_xlnm.Print_Area" localSheetId="3">仮設!$A$1:$L$58</definedName>
    <definedName name="_xlnm.Print_Area" localSheetId="1">共通!$A$1:$L$58</definedName>
    <definedName name="_xlnm.Print_Area" localSheetId="0">'鏡 '!$A$1:$L$58</definedName>
    <definedName name="_xlnm.Print_Area" localSheetId="6">処分費!$A$1:$M$58</definedName>
    <definedName name="_xlnm.Print_Area" localSheetId="2">直工!$A$1:$L$58</definedName>
    <definedName name="_xlnm.Print_Area" localSheetId="8">'内訳（設備）'!$B$1:$M$70</definedName>
    <definedName name="_xlnm.Print_Area" localSheetId="7">'内訳（電気）'!$B$1:$M$136</definedName>
    <definedName name="PRINT_AREA_MI" localSheetId="7">"[6]''!$a$1"</definedName>
    <definedName name="Print_Area_MI">#REF!</definedName>
    <definedName name="PRINT_AREA_MI1">#REF!</definedName>
    <definedName name="PRINT_AREA1">#REF!</definedName>
    <definedName name="Print_t">"[42]''!$a$1"</definedName>
    <definedName name="Print_Titles_MI" localSheetId="7">"[6]''!$a$1"</definedName>
    <definedName name="print_Titles1" localSheetId="7">"[45]''!$e$5"</definedName>
    <definedName name="print_Titles1">"[44]''!$e$5"</definedName>
    <definedName name="Q" localSheetId="7">"[15]''!$p$62"</definedName>
    <definedName name="Q">"[16]''!$p$62"</definedName>
    <definedName name="QO">"[26]''!$b$546"</definedName>
    <definedName name="R_" localSheetId="7">"[15]''!$p$64"</definedName>
    <definedName name="R_">"[16]''!$p$64"</definedName>
    <definedName name="Record1">"[22]''!$a$1"</definedName>
    <definedName name="Record2">"[22]''!$b$1"</definedName>
    <definedName name="Record3">"[22]''!$a$1"</definedName>
    <definedName name="Record4">"[22]''!$a$1"</definedName>
    <definedName name="Record5">"[22]''!$a$1"</definedName>
    <definedName name="Record6">"[22]''!$b$1"</definedName>
    <definedName name="Record7">"[22]''!$e$1"</definedName>
    <definedName name="RO">"[26]''!$b$547"</definedName>
    <definedName name="ROM" localSheetId="7">"[1]''!$p$3"</definedName>
    <definedName name="ROM">"[2]''!$p$3"</definedName>
    <definedName name="ROUMU" localSheetId="7">"[1]''!$p$2"</definedName>
    <definedName name="ROUMU">"[2]''!$p$2"</definedName>
    <definedName name="RPN" localSheetId="7">"[27]''!$b$88"</definedName>
    <definedName name="RPN">"[28]''!$b$88"</definedName>
    <definedName name="S" localSheetId="7">"[15]''!$p$66"</definedName>
    <definedName name="S">"[16]''!$p$66"</definedName>
    <definedName name="ＳＦ打込み">#REF!</definedName>
    <definedName name="ＳＦ敷き込み">#REF!</definedName>
    <definedName name="SHIZAI">#REF!</definedName>
    <definedName name="siteinasi" localSheetId="8">#REF!</definedName>
    <definedName name="siteinasi">#REF!</definedName>
    <definedName name="sksisi" localSheetId="7">#NAME?</definedName>
    <definedName name="sksisi">sksisi</definedName>
    <definedName name="SO">"[26]''!$b$548"</definedName>
    <definedName name="solver_lin" hidden="1">0</definedName>
    <definedName name="solver_num" hidden="1">0</definedName>
    <definedName name="solver_opt" localSheetId="4" hidden="1">'[1]元  本'!#REF!</definedName>
    <definedName name="solver_opt" localSheetId="8">#REF!</definedName>
    <definedName name="solver_opt" localSheetId="7">#REF!</definedName>
    <definedName name="solver_opt" hidden="1">'[1]元  本'!#REF!</definedName>
    <definedName name="solver_typ" hidden="1">1</definedName>
    <definedName name="solver_val" hidden="1">0</definedName>
    <definedName name="SOTE" localSheetId="7">"[6]''!$a$1"</definedName>
    <definedName name="SP" localSheetId="7">"[8]''!$iv$8176"</definedName>
    <definedName name="SP">"[9]''!$iv$8176"</definedName>
    <definedName name="STARTに戻る">"[39]''!$a$1"</definedName>
    <definedName name="t">#REF!/180*PI()</definedName>
    <definedName name="t①" localSheetId="7">NA()</definedName>
    <definedName name="t①">NA()</definedName>
    <definedName name="t②" localSheetId="7">NA()</definedName>
    <definedName name="t②">NA()</definedName>
    <definedName name="TO">"[26]''!$b$549"</definedName>
    <definedName name="ＴＴ">#REF!</definedName>
    <definedName name="VVFｼﾞｮｲﾝﾄﾎﾞｯｸｽ">"[26]''!$e$650"</definedName>
    <definedName name="WAKU" localSheetId="7">"[6]''!$a$1"</definedName>
    <definedName name="WAKUIA" localSheetId="7">"[6]''!$a$1"</definedName>
    <definedName name="WAKU旭川" localSheetId="7">"[6]''!$a$1"</definedName>
    <definedName name="WAKU道" localSheetId="7">"[6]''!$a$1"</definedName>
    <definedName name="wrn.Allprint." hidden="1">{#N/A,#N/A,FALSE,"表紙No2";#N/A,#N/A,FALSE,"データNo2"}</definedName>
    <definedName name="wrn_Allprint_" localSheetId="8">#N/A</definedName>
    <definedName name="wrn_Allprint_" localSheetId="7">#N/A</definedName>
    <definedName name="wrn_Allprint_">#N/A</definedName>
    <definedName name="ｱ" localSheetId="7">#NAME?</definedName>
    <definedName name="ｱ">ｱ</definedName>
    <definedName name="あ" localSheetId="8">#N/A</definedName>
    <definedName name="あ" localSheetId="7">#REF!</definedName>
    <definedName name="あ">#REF!</definedName>
    <definedName name="ｱ1">#REF!</definedName>
    <definedName name="あ１">"[54]''!$h$35"</definedName>
    <definedName name="あ３８９">#REF!</definedName>
    <definedName name="ああ">"[17]''!$p$2"</definedName>
    <definedName name="あああ" localSheetId="7">#REF!</definedName>
    <definedName name="あああ">#REF!</definedName>
    <definedName name="ああああああああああああ">#REF!</definedName>
    <definedName name="ｱｳﾄﾚｯﾄﾎﾞｯｸｽ">"[26]''!$e$584"</definedName>
    <definedName name="い" localSheetId="7">"[27]''!$b$224"</definedName>
    <definedName name="い">"[28]''!$b$224"</definedName>
    <definedName name="いいいいいいいいいいいい">#REF!</definedName>
    <definedName name="ｲﾝﾀｰﾎﾝ_ﾅｰｽｺｰﾙ">"[26]''!$e$2307"</definedName>
    <definedName name="う" localSheetId="7">"[27]''!$b$226"</definedName>
    <definedName name="う">"[28]''!$b$226"</definedName>
    <definedName name="ううううう" localSheetId="8">#REF!</definedName>
    <definedName name="ううううう">#REF!</definedName>
    <definedName name="えええ" localSheetId="7">#REF!</definedName>
    <definedName name="えええ">#REF!</definedName>
    <definedName name="エラー" localSheetId="7">"[27]''!$b$187"</definedName>
    <definedName name="エラー">"[28]''!$b$187"</definedName>
    <definedName name="オイルタンク">"[22]''!$w$16"</definedName>
    <definedName name="ｵｲﾙﾀﾝｸ基礎工事H15計">"[26]''!$k$924"</definedName>
    <definedName name="ｵｲﾙﾀﾝｸ基礎工事計">"[26]''!$g$924"</definedName>
    <definedName name="ｵｲﾙﾀﾝｸ基礎工事補正計">"[26]''!$i$924"</definedName>
    <definedName name="ｶﾞﾗｽ">"[6]''!$a$1"</definedName>
    <definedName name="ｶﾞﾗｽ計">#REF!</definedName>
    <definedName name="ｶﾞﾗｽ工事H15計">"[26]''!$k$693"</definedName>
    <definedName name="ｶﾞﾗｽ工事計">"[26]''!$g$693"</definedName>
    <definedName name="ｶﾞﾗｽ工事補正計">"[26]''!$i$693"</definedName>
    <definedName name="けいひ">"[59]''!$b$164"</definedName>
    <definedName name="ケーブル_6KVCV">"[26]''!$e$3810"</definedName>
    <definedName name="ケーブル_6KVCVMAZV">"[26]''!$e$3480"</definedName>
    <definedName name="ケーブル_AE">"[26]''!$e$3973"</definedName>
    <definedName name="ケーブル_CCPAP">"[26]''!$e$4416"</definedName>
    <definedName name="ケーブル_CCPAPSS">"[26]''!$e$4479"</definedName>
    <definedName name="ケーブル_CCPPSS">"[26]''!$e$4462"</definedName>
    <definedName name="ケーブル_CPEV">"[26]''!$e$4059"</definedName>
    <definedName name="ケーブル_CPEVMAZV">"[26]''!$e$4213"</definedName>
    <definedName name="ケーブル_CV">"[26]''!$e$3363"</definedName>
    <definedName name="ケーブル_CVMAZV">"[26]''!$e$3453"</definedName>
    <definedName name="ケーブル_CVV">"[26]''!$e$3648"</definedName>
    <definedName name="ケーブル_CVVMAZV">"[26]''!$e$3774"</definedName>
    <definedName name="ケーブル_EBT">"[26]''!$e$4278"</definedName>
    <definedName name="ケーブル_FP">"[26]''!$e$3497"</definedName>
    <definedName name="ケーブル_HP">"[26]''!$e$3855"</definedName>
    <definedName name="ケーブル_MVVS">"[26]''!$e$4339"</definedName>
    <definedName name="ケーブル_TIV">"[26]''!$e$4256"</definedName>
    <definedName name="ケーブル_VVF">"[26]''!$e$3217"</definedName>
    <definedName name="ケーブル_VVR">"[26]''!$e$3247"</definedName>
    <definedName name="ケーブル_架空用同軸">"[26]''!$e$4369"</definedName>
    <definedName name="ケーブル_構内">"[26]''!$e$4386"</definedName>
    <definedName name="ケーブル_同軸">"[26]''!$e$4296"</definedName>
    <definedName name="ｹｰﾌﾞﾙﾗｯｸ">"[26]''!$e$855"</definedName>
    <definedName name="コーキング" localSheetId="7">"[6]''!$a$1"</definedName>
    <definedName name="コーキング">"[18]''!$d$21"</definedName>
    <definedName name="ｺｰﾄﾞ番号" localSheetId="7">"[6]''!$a$1"</definedName>
    <definedName name="ここ" hidden="1">#REF!</definedName>
    <definedName name="コン" localSheetId="7">"[27]''!$b$191"</definedName>
    <definedName name="コン">"[28]''!$b$191"</definedName>
    <definedName name="ｺﾝｸﾘｰﾄ" localSheetId="7">"[27]''!$a$376"</definedName>
    <definedName name="ｺﾝｸﾘｰﾄ">"[28]''!$a$376"</definedName>
    <definedName name="ｺﾝｸﾘｰﾄﾎﾞｯｸｽ">"[26]''!$e$618"</definedName>
    <definedName name="ｺﾝｸﾘｰﾄ外">#REF!</definedName>
    <definedName name="ｺﾝｸﾘｰﾄ外計" localSheetId="7">"[60]''!$k$35"</definedName>
    <definedName name="ｺﾝｸﾘｰﾄ外計">"[61]''!$k$35"</definedName>
    <definedName name="ｺﾝｸﾘｰﾄ計">#REF!</definedName>
    <definedName name="ｺﾝｸﾘｰﾄ工事H15計">"[26]''!$k$189"</definedName>
    <definedName name="ｺﾝｸﾘｰﾄ工事計">"[26]''!$g$189"</definedName>
    <definedName name="ｺﾝｸﾘｰﾄ工事補正計">"[26]''!$i$189"</definedName>
    <definedName name="ｺﾝｸﾘｰﾄ打設" localSheetId="7">"[6]''!$a$1"</definedName>
    <definedName name="ｺﾝｸﾘｰﾄ打設">"[22]''!ck$22360"</definedName>
    <definedName name="コンセント">"[26]''!$e$972"</definedName>
    <definedName name="ｺﾝ計" localSheetId="7">"[60]''!$l$69"</definedName>
    <definedName name="ｺﾝ計">"[61]''!$l$69"</definedName>
    <definedName name="ｺﾝ打設費計算書" localSheetId="7">"[6]''!$a$1"</definedName>
    <definedName name="ｼｬｯﾀｰ計">"[26]''!$g$336"</definedName>
    <definedName name="ｼｬｯﾀｰ工事計">"[26]''!$cy$359"</definedName>
    <definedName name="ジャンプ.適用業務仕様書にジャンプ">#N/A</definedName>
    <definedName name="ジャンプ.特記仕様書にジャンプ">#N/A</definedName>
    <definedName name="ジャンプ.入力画面にジャンプ">#N/A</definedName>
    <definedName name="ジャンプ_適用業務仕様書にジャンプ" localSheetId="7">ジャンプ.適用業務仕様書にジャンプ</definedName>
    <definedName name="ジャンプ_適用業務仕様書にジャンプ">ジャンプ.適用業務仕様書にジャンプ</definedName>
    <definedName name="ジャンプ_特記仕様書にジャンプ" localSheetId="7">ジャンプ.特記仕様書にジャンプ</definedName>
    <definedName name="ジャンプ_特記仕様書にジャンプ">ジャンプ.特記仕様書にジャンプ</definedName>
    <definedName name="ジャンプ_入力画面にジャンプ" localSheetId="7">ジャンプ.入力画面にジャンプ</definedName>
    <definedName name="ジャンプ_入力画面にジャンプ">ジャンプ.入力画面にジャンプ</definedName>
    <definedName name="ｼﾞｬﾝﾌﾟ1" localSheetId="7">"[27]''!$b$234"</definedName>
    <definedName name="ｼﾞｬﾝﾌﾟ1">"[28]''!$b$234"</definedName>
    <definedName name="ｼﾞｬﾝﾌﾟ2" localSheetId="7">"[27]''!$b$236"</definedName>
    <definedName name="ｼﾞｬﾝﾌﾟ2">"[28]''!$b$236"</definedName>
    <definedName name="スイッチ">"[26]''!$e$891"</definedName>
    <definedName name="ｽｲｯﾁﾎﾞｯｸｽ">"[26]''!$e$601"</definedName>
    <definedName name="セメント" localSheetId="7">"[60]''!$aa$8"</definedName>
    <definedName name="セメント">"[61]''!$aa$8"</definedName>
    <definedName name="ｿｳﾆｭｳﾏｸﾛ12" localSheetId="7">#REF!</definedName>
    <definedName name="ｿｳﾆｭｳﾏｸﾛ12">#REF!</definedName>
    <definedName name="その他外">#REF!</definedName>
    <definedName name="その他計">#REF!</definedName>
    <definedName name="そん">#REF!</definedName>
    <definedName name="だＳ" localSheetId="7">#REF!</definedName>
    <definedName name="だＳ">#REF!</definedName>
    <definedName name="タイル" localSheetId="7">"[27]''!$a$672"</definedName>
    <definedName name="タイル">"[28]''!$a$672"</definedName>
    <definedName name="ﾀｲﾙ_左官工事計">"[26]''!$g$252"</definedName>
    <definedName name="ﾀｲﾙ計" localSheetId="7">"[60]''!$j$35"</definedName>
    <definedName name="ﾀｲﾙ計">"[61]''!$j$35"</definedName>
    <definedName name="ﾀｲﾙ工事H15計">"[26]''!$k$294"</definedName>
    <definedName name="ﾀｲﾙ工事計">"[26]''!$g$294"</definedName>
    <definedName name="ﾀｲﾙ工事補正計">"[26]''!$i$294"</definedName>
    <definedName name="ﾀﾝｸ" localSheetId="7">#REF!&amp;A設</definedName>
    <definedName name="ﾀﾝｸ">#REF!&amp;A設</definedName>
    <definedName name="テレビ共同受信">"[26]''!$e$2148"</definedName>
    <definedName name="ﾃﾚﾋﾞ受信設備工事">"[26]''!$c$99"</definedName>
    <definedName name="ねじなし">"[26]''!$e$187"</definedName>
    <definedName name="ﾋ1">IF(#REF!=0,0,IF(#REF!=4,#REF!*#REF!,IF(#REF!=3,(#REF!+#REF!*2)*#REF!,IF(#REF!=2,#REF!*2*#REF!,IF(#REF!=1,#REF!*#REF!,IF(#REF!=5,#REF!*#REF!,IF(#REF!=6,(#REF!+#REF!)*#REF!,0)))))))</definedName>
    <definedName name="ﾋ2">IF(#REF!=0,0,IF(#REF!=4,#REF!*#REF!,IF(#REF!=3,(#REF!+#REF!*2)*#REF!,IF(#REF!=2,#REF!*2*#REF!,IF(#REF!=1,#REF!*#REF!,IF(#REF!=5,#REF!*#REF!,IF(#REF!=6,(#REF!+#REF!)*#REF!,0)))))))</definedName>
    <definedName name="ﾋﾋ1">IF(#REF!=0,0,IF(#REF!=4,#REF!*#REF!,IF(#REF!=3,(#REF!+#REF!*2)*#REF!,IF(#REF!=2,#REF!*2*#REF!,IF(#REF!=1,#REF!*#REF!,IF(#REF!=5,#REF!*#REF!,IF(#REF!=6,(#REF!+#REF!)*#REF!,0)))))))</definedName>
    <definedName name="ﾋﾋ2">IF(#REF!=0,0,IF(#REF!=4,#REF!*#REF!,IF(#REF!=3,(#REF!+#REF!*2)*#REF!,IF(#REF!=2,#REF!*2*#REF!,IF(#REF!=1,#REF!*#REF!,IF(#REF!=5,#REF!*#REF!,IF(#REF!=6,(#REF!+#REF!)*#REF!,0)))))))</definedName>
    <definedName name="ヒューム管">"[26]''!$e$319"</definedName>
    <definedName name="ひょうし" localSheetId="7">"[6]''!$a$1"</definedName>
    <definedName name="ひょうし">"[22]''!ck$22360"</definedName>
    <definedName name="ファイル名" localSheetId="7">"[27]''!$b$201"</definedName>
    <definedName name="ファイル名">"[28]''!$b$201"</definedName>
    <definedName name="ﾌﾟﾗｽﾁｯｸｻｯｼ計">"[26]''!$cm$347"</definedName>
    <definedName name="プルボックス">"[26]''!$e$667"</definedName>
    <definedName name="プレート他">"[26]''!$e$1035"</definedName>
    <definedName name="ﾌﾛｱﾀﾞｸﾄ">"[26]''!$e$764"</definedName>
    <definedName name="ﾍﾟｰｼﾞ1" localSheetId="7">"[27]''!$b$228"</definedName>
    <definedName name="ﾍﾟｰｼﾞ1">"[28]''!$b$228"</definedName>
    <definedName name="ﾍﾟｰｼﾞ2" localSheetId="7">"[27]''!$b$230"</definedName>
    <definedName name="ﾍﾟｰｼﾞ2">"[28]''!$b$230"</definedName>
    <definedName name="ﾍﾟｰｼﾞ3" localSheetId="7">"[27]''!$b$232"</definedName>
    <definedName name="ﾍﾟｰｼﾞ3">"[28]''!$b$232"</definedName>
    <definedName name="ページ数" localSheetId="7">"[15]''!$p$70"</definedName>
    <definedName name="ページ数">"[16]''!$p$70"</definedName>
    <definedName name="ﾎﾞﾝﾃﾞｨﾝｸﾞ_ﾎﾞｯｸｽ_E管">"[26]''!$e$361"</definedName>
    <definedName name="ﾎﾞﾝﾃﾞｨﾝｸﾞ_厚鋼">"[26]''!$e$394"</definedName>
    <definedName name="ﾎﾞﾝﾃﾞｨﾝｸﾞ_薄鋼">"[26]''!$e$377"</definedName>
    <definedName name="ま" localSheetId="7">#REF!</definedName>
    <definedName name="ま">#REF!</definedName>
    <definedName name="マクロ登録表">"[4]''!$ba$13365"</definedName>
    <definedName name="まぼ" localSheetId="7">#REF!</definedName>
    <definedName name="まぼ">#REF!</definedName>
    <definedName name="メインへ" localSheetId="7">"[15]''!$i$5"</definedName>
    <definedName name="メインへ">"[16]''!$i$5"</definedName>
    <definedName name="ﾒｰｶｰ" localSheetId="7">"[27]''!$b$245"</definedName>
    <definedName name="ﾒｰｶｰ">"[28]''!$b$245"</definedName>
    <definedName name="ﾒﾆｭｰ" localSheetId="7">"[27]''!$b$3"</definedName>
    <definedName name="ﾒﾆｭｰ">"[28]''!$b$3"</definedName>
    <definedName name="ﾒﾆｭｰ1" localSheetId="7">"[27]''!$i$3"</definedName>
    <definedName name="ﾒﾆｭｰ1">"[28]''!$i$3"</definedName>
    <definedName name="ﾕﾆ計" localSheetId="7">"[60]''!$l$69"</definedName>
    <definedName name="ﾕﾆ計">"[61]''!$l$69"</definedName>
    <definedName name="ﾗｲﾃｨﾝｸﾞﾀﾞｸﾄ">"[26]''!$e$781"</definedName>
    <definedName name="位置" localSheetId="7">"[27]''!$b$208"</definedName>
    <definedName name="位置">"[28]''!$b$208"</definedName>
    <definedName name="一種金属線ぴ">"[26]''!$e$819"</definedName>
    <definedName name="一般">#REF!</definedName>
    <definedName name="一般管理費計">"[26]''!$g$14"</definedName>
    <definedName name="一般管理費補正率" localSheetId="7">"[15]''!$l$30"</definedName>
    <definedName name="一般管理費補正率">"[16]''!$l$30"</definedName>
    <definedName name="一般管理費率" localSheetId="7">"[60]''!$b$15"</definedName>
    <definedName name="一般管理費率">"[61]''!$b$15"</definedName>
    <definedName name="一覧へ" localSheetId="7">"[15]''!$i$1"</definedName>
    <definedName name="一覧へ">"[16]''!$i$1"</definedName>
    <definedName name="印刷" localSheetId="7">"[15]''!$k$1"</definedName>
    <definedName name="印刷">"[16]''!$k$1"</definedName>
    <definedName name="印刷1" localSheetId="7">"[27]''!$b$265"</definedName>
    <definedName name="印刷1">"[28]''!$b$265"</definedName>
    <definedName name="印刷2" localSheetId="7">"[27]''!$b$370"</definedName>
    <definedName name="印刷2">"[28]''!$b$370"</definedName>
    <definedName name="印刷画面にジャンプ" localSheetId="7">#NAME?</definedName>
    <definedName name="印刷画面にジャンプ">印刷画面にジャンプ</definedName>
    <definedName name="印刷範囲１">(#REF!,#REF!)</definedName>
    <definedName name="印刷範囲２">(#REF!,#REF!,#REF!)</definedName>
    <definedName name="印刷範囲３">(#REF!,#REF!,#REF!,#REF!)</definedName>
    <definedName name="員コード" localSheetId="7">"[13]''!$f$1"</definedName>
    <definedName name="員コード">"[14]''!$f$1"</definedName>
    <definedName name="衛生器具計" localSheetId="7">"[6]''!$a$1"</definedName>
    <definedName name="衛生器具計">"[2]''!$g$21"</definedName>
    <definedName name="衛生器具設備計">"[26]''!$c$81"</definedName>
    <definedName name="衛生器具設備工事">#REF!</definedName>
    <definedName name="衛生合計" localSheetId="7">"[6]''!$a$1"</definedName>
    <definedName name="衛生合計">"[2]''!$g$21"</definedName>
    <definedName name="塩ビ管">"[26]''!$e$206"</definedName>
    <definedName name="塩ビ単価">"[70]''!$w$16"</definedName>
    <definedName name="汚水槽建計">"[4]''!$fv45491"</definedName>
    <definedName name="汚水槽設備計">"[4]''!bx$19019"</definedName>
    <definedName name="屋外ガス設備工事_">#REF!</definedName>
    <definedName name="屋外給水" localSheetId="8">#N/A</definedName>
    <definedName name="屋外給水">#N/A</definedName>
    <definedName name="屋外給水計">"[4]''!$bk$15935"</definedName>
    <definedName name="屋外給水設備">#REF!</definedName>
    <definedName name="屋外排水計" localSheetId="7">"[6]''!$a$1"</definedName>
    <definedName name="屋外排水計">"[2]''!$g$21"</definedName>
    <definedName name="屋外排水設備">#REF!</definedName>
    <definedName name="屋外排水設備改修工事">"[4]''!$a$21"</definedName>
    <definedName name="屋根" localSheetId="7">"[6]''!$a$1"</definedName>
    <definedName name="屋根">"[28]''!$a$857"</definedName>
    <definedName name="屋根２" localSheetId="7">"[6]''!$a$1"</definedName>
    <definedName name="屋根２">"[6]''!$a$1"</definedName>
    <definedName name="屋根計">#REF!</definedName>
    <definedName name="屋根工事" localSheetId="7">"[6]''!$a$1"</definedName>
    <definedName name="屋根工事">"[18]''!$ck$89"</definedName>
    <definedName name="屋根工事H15計">"[26]''!$k$378"</definedName>
    <definedName name="屋根工事計">"[26]''!$g$378"</definedName>
    <definedName name="屋根工事補正計">"[26]''!$i$378"</definedName>
    <definedName name="屋内ガス設備工事">#REF!</definedName>
    <definedName name="屋内給水計" localSheetId="7">"[6]''!$a$1"</definedName>
    <definedName name="屋内給水計">"[2]''!$g$41"</definedName>
    <definedName name="屋内給水設備工事_">#REF!</definedName>
    <definedName name="屋内排水計" localSheetId="7">"[6]''!$a$1"</definedName>
    <definedName name="屋内排水計">"[2]''!$g$41"</definedName>
    <definedName name="屋内排水設備工事">#REF!</definedName>
    <definedName name="下" localSheetId="7">"[6]''!$a$1"</definedName>
    <definedName name="下">"[22]''!hs57827"</definedName>
    <definedName name="仮" localSheetId="7">"[71]''!$l$69"</definedName>
    <definedName name="仮">"[72]''!$l$69"</definedName>
    <definedName name="価格積算表にジャンプ" localSheetId="7">#NAME?</definedName>
    <definedName name="価格積算表にジャンプ">価格積算表にジャンプ</definedName>
    <definedName name="火災報知">"[26]''!$e$1862"</definedName>
    <definedName name="課コード" localSheetId="7">"[13]''!$e$1"</definedName>
    <definedName name="課コード">"[14]''!$e$1"</definedName>
    <definedName name="課員名" localSheetId="7">"[13]''!$g$1"</definedName>
    <definedName name="課員名">"[14]''!$g$1"</definedName>
    <definedName name="解除" localSheetId="7">"[27]''!$b$183"</definedName>
    <definedName name="解除">"[28]''!$b$183"</definedName>
    <definedName name="改修工事" localSheetId="7">"[6]''!$a$1"</definedName>
    <definedName name="改修工事">"[22]''!$j$2314"</definedName>
    <definedName name="改修工事経費率" localSheetId="7">"[6]''!$a$1"</definedName>
    <definedName name="外構工事H15計">"[26]''!$if$1008"</definedName>
    <definedName name="外構工事計">"[26]''!$if$1008"</definedName>
    <definedName name="外構工事補正計">"[26]''!$if$1008"</definedName>
    <definedName name="外部金属製建具計">"[26]''!$cr$352"</definedName>
    <definedName name="外部計" localSheetId="7">"[60]''!$l$34"</definedName>
    <definedName name="外部計">"[61]''!$l$34"</definedName>
    <definedName name="外部建具工事計">"[26]''!$cf$340"</definedName>
    <definedName name="外部補修" localSheetId="7">"[6]''!$a$1"</definedName>
    <definedName name="外部補修">"[18]''!$d$29"</definedName>
    <definedName name="外部木製建具計">"[26]''!$bx$332"</definedName>
    <definedName name="拡声">"[26]''!$e$2009"</definedName>
    <definedName name="幹線設備工事">"[26]''!$c$93"</definedName>
    <definedName name="換気設備計" localSheetId="7">"[6]''!$a$1"</definedName>
    <definedName name="換気設備計">"[2]''!$g$21"</definedName>
    <definedName name="換気設備工事">#REF!</definedName>
    <definedName name="換気設備工事計">"[26]''!$c$69"</definedName>
    <definedName name="管路土計">"[4]''!$fu45234"</definedName>
    <definedName name="既成コンクリート" localSheetId="8">#N/A</definedName>
    <definedName name="既成コンクリート">#N/A</definedName>
    <definedName name="既製ｺ計" localSheetId="7">"[60]''!$l$34"</definedName>
    <definedName name="既製ｺ計">"[61]''!$l$34"</definedName>
    <definedName name="機械" localSheetId="7">"[6]''!$a$1"</definedName>
    <definedName name="機械">"[6]''!$a$1"</definedName>
    <definedName name="機械２" localSheetId="7">"[6]''!$a$1"</definedName>
    <definedName name="機械２">"[6]''!$a$1"</definedName>
    <definedName name="機械接続">"[26]''!$e$411"</definedName>
    <definedName name="機械設備工事" localSheetId="7">"[6]''!$a$1"</definedName>
    <definedName name="機械設備工事">"[18]''!$ew$153"</definedName>
    <definedName name="機器">"[3]''!$b$1"</definedName>
    <definedName name="機器設備計" localSheetId="7">"[6]''!$a$1"</definedName>
    <definedName name="機器設備計">"[2]''!$g$21"</definedName>
    <definedName name="機器代価2" localSheetId="7">#NAME?</definedName>
    <definedName name="機器代価2">機器代価2</definedName>
    <definedName name="給水設備工事計">"[26]''!$c$72"</definedName>
    <definedName name="給湯計" localSheetId="7">"[6]''!$a$1"</definedName>
    <definedName name="給湯計">"[2]''!$g$41"</definedName>
    <definedName name="給湯設備工事">#REF!</definedName>
    <definedName name="給湯設備工事計">"[26]''!$c$78"</definedName>
    <definedName name="給油設備工事">#REF!</definedName>
    <definedName name="共">"[74]''!$w$11"</definedName>
    <definedName name="共通仮設費" localSheetId="7">"[6]''!$a$1"</definedName>
    <definedName name="共通仮設費H15計">"[26]''!$k$63"</definedName>
    <definedName name="共通仮設費計">"[26]''!$g$63"</definedName>
    <definedName name="共通仮設費補正計">"[26]''!$i$63"</definedName>
    <definedName name="共通仮設費補正率" localSheetId="7">"[15]''!$m$6"</definedName>
    <definedName name="共通仮設費補正率">"[16]''!$m$6"</definedName>
    <definedName name="共通仮設費率" localSheetId="7">"[6]''!$a$1"</definedName>
    <definedName name="共通仮設率" localSheetId="7">"[60]''!$n$28"</definedName>
    <definedName name="共通仮設率">"[61]''!$n$28"</definedName>
    <definedName name="共通計" localSheetId="7">"[60]''!$j$17"</definedName>
    <definedName name="共通計">"[61]''!$j$17"</definedName>
    <definedName name="共通費印刷" localSheetId="7">"[27]''!$b$100"</definedName>
    <definedName name="共通費印刷">"[28]''!$b$100"</definedName>
    <definedName name="業務価格積算表印刷" localSheetId="7">#NAME?</definedName>
    <definedName name="業務価格積算表印刷">業務価格積算表印刷</definedName>
    <definedName name="業務概要入力画面にジャンプ" localSheetId="7">#NAME?</definedName>
    <definedName name="業務概要入力画面にジャンプ">業務概要入力画面にジャンプ</definedName>
    <definedName name="業務仕様書印刷" localSheetId="7">#NAME?</definedName>
    <definedName name="業務仕様書印刷">業務仕様書印刷</definedName>
    <definedName name="業務指定画面にジャンプ" localSheetId="7">#NAME?</definedName>
    <definedName name="業務指定画面にジャンプ">業務指定画面にジャンプ</definedName>
    <definedName name="業務設計書印刷" localSheetId="7">#NAME?</definedName>
    <definedName name="業務設計書印刷">業務設計書印刷</definedName>
    <definedName name="業務名称">#REF!</definedName>
    <definedName name="巾木B2">#REF!</definedName>
    <definedName name="巾木B3">#REF!</definedName>
    <definedName name="巾木B5">#REF!</definedName>
    <definedName name="巾木B7">#REF!</definedName>
    <definedName name="巾木B8">#REF!</definedName>
    <definedName name="金建外">#REF!</definedName>
    <definedName name="金建外計" localSheetId="7">"[60]''!$k$17"</definedName>
    <definedName name="金建外計">"[61]''!$k$17"</definedName>
    <definedName name="金建計">#REF!</definedName>
    <definedName name="金属" localSheetId="7">"[6]''!$a$1"</definedName>
    <definedName name="金属">"[28]''!$a$931"</definedName>
    <definedName name="金属計">#REF!</definedName>
    <definedName name="金属建具２" localSheetId="7">"[6]''!$a$1"</definedName>
    <definedName name="金属建具２">"[6]''!$a$1"</definedName>
    <definedName name="金属工事H15計">"[26]''!$k$462"</definedName>
    <definedName name="金属工事計">"[26]''!$g$462"</definedName>
    <definedName name="金属工事補正計">"[26]''!$i$462"</definedName>
    <definedName name="金属製建具" localSheetId="7">"[27]''!$a$1190"</definedName>
    <definedName name="金属製建具">"[28]''!$a$1190"</definedName>
    <definedName name="金属製建具工事" localSheetId="7">"[6]''!$a$1"</definedName>
    <definedName name="金属製建具工事">"[18]''!$dj$114"</definedName>
    <definedName name="金属製建具工事H15計">"[26]''!$k$630"</definedName>
    <definedName name="金属製建具工事計">"[26]''!$g$630"</definedName>
    <definedName name="金属製建具工事補正計">"[26]''!$i$630"</definedName>
    <definedName name="掘削埋戻">"[26]''!$e$2402"</definedName>
    <definedName name="型枠計">#REF!</definedName>
    <definedName name="型枠工事H15計">"[26]''!$k$210"</definedName>
    <definedName name="型枠工事計">"[26]''!$g$210"</definedName>
    <definedName name="型枠工事補正計">"[26]''!$i$210"</definedName>
    <definedName name="経費印刷" localSheetId="7">"[27]''!$b$94"</definedName>
    <definedName name="経費印刷">"[28]''!$b$94"</definedName>
    <definedName name="経費算出">NA()</definedName>
    <definedName name="計" localSheetId="7">"[15]''!$i$9"</definedName>
    <definedName name="計">"[16]''!$i$9"</definedName>
    <definedName name="計1" localSheetId="7">#REF!</definedName>
    <definedName name="計1">"[26]''!$i$23"</definedName>
    <definedName name="計11">#REF!</definedName>
    <definedName name="計12">#REF!</definedName>
    <definedName name="計13">#REF!</definedName>
    <definedName name="計14">#REF!</definedName>
    <definedName name="計17">#REF!</definedName>
    <definedName name="計18">#REF!</definedName>
    <definedName name="計2" localSheetId="7">#REF!</definedName>
    <definedName name="計2">"[26]''!$i$23"</definedName>
    <definedName name="計20">#REF!</definedName>
    <definedName name="計21">#REF!</definedName>
    <definedName name="計3">"[26]''!$i$23"</definedName>
    <definedName name="計4" localSheetId="7">#REF!</definedName>
    <definedName name="計4">"[26]''!$i$23"</definedName>
    <definedName name="計9">#REF!</definedName>
    <definedName name="結線費">"[26]''!$e$433"</definedName>
    <definedName name="件見情_" localSheetId="7">"[13]''!$n$3342"</definedName>
    <definedName name="件見情_">"[14]''!$n$3342"</definedName>
    <definedName name="件見情F" localSheetId="7">"[13]''!$n$3342"</definedName>
    <definedName name="件見情F">"[14]''!$n$3342"</definedName>
    <definedName name="件見情NO" localSheetId="7">"[13]''!$c$5"</definedName>
    <definedName name="件見情NO">"[14]''!$c$5"</definedName>
    <definedName name="件見情カナ" localSheetId="7">"[13]''!$f$7"</definedName>
    <definedName name="件見情カナ">"[14]''!$f$7"</definedName>
    <definedName name="件見情サブ" localSheetId="7">"[13]''!$c$22"</definedName>
    <definedName name="件見情サブ">"[14]''!$c$22"</definedName>
    <definedName name="件見情ゼネ" localSheetId="7">"[13]''!$c$20"</definedName>
    <definedName name="件見情ゼネ">"[14]''!$c$20"</definedName>
    <definedName name="件見情その他" localSheetId="7">"[13]''!$c$37"</definedName>
    <definedName name="件見情その他">"[14]''!$c$37"</definedName>
    <definedName name="件見情金額" localSheetId="7">"[13]''!$c$10"</definedName>
    <definedName name="件見情金額">"[14]''!$c$10"</definedName>
    <definedName name="件見情建設" localSheetId="7">"[13]''!$c$16"</definedName>
    <definedName name="件見情建設">"[14]''!$c$16"</definedName>
    <definedName name="件見情市町村" localSheetId="7">"[13]''!$e$12"</definedName>
    <definedName name="件見情市町村">"[14]''!$e$12"</definedName>
    <definedName name="件見情施主" localSheetId="7">"[13]''!$c$14"</definedName>
    <definedName name="件見情施主">"[14]''!$c$14"</definedName>
    <definedName name="件見情場所" localSheetId="7">"[13]''!$c$12"</definedName>
    <definedName name="件見情場所">"[14]''!$c$12"</definedName>
    <definedName name="件見情設設" localSheetId="7">"[13]''!$c$18"</definedName>
    <definedName name="件見情設設">"[14]''!$c$18"</definedName>
    <definedName name="件見情代コ" localSheetId="7">"[13]''!$c$24"</definedName>
    <definedName name="件見情代コ">"[14]''!$c$24"</definedName>
    <definedName name="件見情提出" localSheetId="7">"[13]''!$c$26"</definedName>
    <definedName name="件見情提出">"[14]''!$c$26"</definedName>
    <definedName name="件見情日付" localSheetId="7">"[13]''!$c$3"</definedName>
    <definedName name="件見情日付">"[14]''!$c$3"</definedName>
    <definedName name="件見情盤金額" localSheetId="7">"[13]''!$e$10"</definedName>
    <definedName name="件見情盤金額">"[14]''!$e$10"</definedName>
    <definedName name="件見情備考" localSheetId="7">"[13]''!$c$42"</definedName>
    <definedName name="件見情備考">"[14]''!$c$42"</definedName>
    <definedName name="件見情備考２" localSheetId="7">"[13]''!$c$43"</definedName>
    <definedName name="件見情備考２">"[14]''!$c$43"</definedName>
    <definedName name="件見情備考３" localSheetId="7">"[13]''!$c$44"</definedName>
    <definedName name="件見情備考３">"[14]''!$c$44"</definedName>
    <definedName name="件見情備考４" localSheetId="7">"[13]''!$c$45"</definedName>
    <definedName name="件見情備考４">"[14]''!$c$45"</definedName>
    <definedName name="件見情備考５" localSheetId="7">"[13]''!$c$46"</definedName>
    <definedName name="件見情備考５">"[14]''!$c$46"</definedName>
    <definedName name="件見情名" localSheetId="7">"[13]''!$c$7"</definedName>
    <definedName name="件見情名">"[14]''!$c$7"</definedName>
    <definedName name="件名B5" localSheetId="7">"[13]''!$b$19"</definedName>
    <definedName name="件名B5">"[14]''!$b$19"</definedName>
    <definedName name="剣道場更衣室_1" localSheetId="7">#REF!</definedName>
    <definedName name="剣道場更衣室_1">#REF!</definedName>
    <definedName name="建築工事計">"[26]''!$bk$63"</definedName>
    <definedName name="見積_TOP">"[26]''!$a$1"</definedName>
    <definedName name="見積参考資料印刷" localSheetId="7">#NAME?</definedName>
    <definedName name="見積参考資料印刷">見積参考資料印刷</definedName>
    <definedName name="見積者" localSheetId="7">"[13]''!$l$7"</definedName>
    <definedName name="見積者">"[14]''!$l$7"</definedName>
    <definedName name="見積比較" localSheetId="7">"[6]''!$a$1"</definedName>
    <definedName name="見積比較">#REF!</definedName>
    <definedName name="現場経費計">"[26]''!$g$10"</definedName>
    <definedName name="現場経費率" localSheetId="7">"[60]''!$r$28"</definedName>
    <definedName name="現場経費率">"[61]''!$r$28"</definedName>
    <definedName name="顧客ｺｰﾄﾞ範囲" localSheetId="7">"[6]''!$a$1"</definedName>
    <definedName name="顧客範囲" localSheetId="7">"[6]''!$a$1"</definedName>
    <definedName name="顧客名範囲" localSheetId="7">"[6]''!$a$1"</definedName>
    <definedName name="公表">"[6]''!$a$1"</definedName>
    <definedName name="工事原価" localSheetId="7">"[15]''!$j$28"</definedName>
    <definedName name="工事原価">"[16]''!$j$28"</definedName>
    <definedName name="工事名" localSheetId="7">"[1]''!$a$4"</definedName>
    <definedName name="工事名">"[2]''!$a$4"</definedName>
    <definedName name="工事名称" localSheetId="7">#REF!</definedName>
    <definedName name="工事名称">#REF!</definedName>
    <definedName name="杭" localSheetId="7">"[27]''!$a$339"</definedName>
    <definedName name="杭">"[28]''!$a$339"</definedName>
    <definedName name="杭外計" localSheetId="7">"[60]''!$k$17"</definedName>
    <definedName name="杭外計">"[61]''!$k$17"</definedName>
    <definedName name="杭計" localSheetId="7">"[60]''!$l$69"</definedName>
    <definedName name="杭計">"[61]''!$l$69"</definedName>
    <definedName name="杭工事H15計">"[26]''!$k$147"</definedName>
    <definedName name="杭工事計" localSheetId="7">"[60]''!$j$17"</definedName>
    <definedName name="杭工事計">"[61]''!$j$17"</definedName>
    <definedName name="杭工事補正計">"[26]''!$i$147"</definedName>
    <definedName name="構造" localSheetId="7">"[6]''!$a$1"</definedName>
    <definedName name="構造">"[22]''!hs57827"</definedName>
    <definedName name="構造改善" localSheetId="7">"[6]''!$a$1"</definedName>
    <definedName name="構造改善">"[28]''!hs57827"</definedName>
    <definedName name="構内_避雷">"[26]''!$e$1641"</definedName>
    <definedName name="構内通信線路設備工事">"[26]''!$c$108"</definedName>
    <definedName name="構内配電設備工事">"[26]''!$c$105"</definedName>
    <definedName name="鋼材">"[6]''!$a$1"</definedName>
    <definedName name="項目" localSheetId="7">"[27]''!$a$2"</definedName>
    <definedName name="項目">"[28]''!$a$2"</definedName>
    <definedName name="項目比較" localSheetId="7">"[27]''!$b$350"</definedName>
    <definedName name="項目比較">"[28]''!$b$350"</definedName>
    <definedName name="高圧電線_OC">"[26]''!$e$3181"</definedName>
    <definedName name="高圧電線_PDC">"[26]''!$e$3198"</definedName>
    <definedName name="合成" localSheetId="7">#REF!</definedName>
    <definedName name="合成">#REF!</definedName>
    <definedName name="合成樹脂線ぴ">"[26]''!$e$836"</definedName>
    <definedName name="左官" localSheetId="7">"[6]''!$a$1"</definedName>
    <definedName name="左官">"[28]''!$a$1042"</definedName>
    <definedName name="左官計">#REF!</definedName>
    <definedName name="左官工" localSheetId="7">"[60]''!$aj$8"</definedName>
    <definedName name="左官工">"[61]''!$aj$8"</definedName>
    <definedName name="左官工事H15計">"[26]''!$k$483"</definedName>
    <definedName name="左官工事計">"[26]''!$g$483"</definedName>
    <definedName name="左官工事補正計">"[26]''!$i$483"</definedName>
    <definedName name="砂" localSheetId="7">"[60]''!$ac$8"</definedName>
    <definedName name="砂">"[61]''!$ac$8"</definedName>
    <definedName name="雑" localSheetId="7">"[6]''!$a$1"</definedName>
    <definedName name="雑">"[28]''!$a$1782"</definedName>
    <definedName name="雑２" localSheetId="7">"[6]''!$a$1"</definedName>
    <definedName name="雑２">"[6]''!$a$1"</definedName>
    <definedName name="雑工事" localSheetId="7">"[6]''!$a$1"</definedName>
    <definedName name="雑工事">"[18]''!$eh$138"</definedName>
    <definedName name="雑工事H15計">"[26]''!$k$882"</definedName>
    <definedName name="雑工事外計" localSheetId="7">"[60]''!$k$143"</definedName>
    <definedName name="雑工事外計">"[61]''!$k$143"</definedName>
    <definedName name="雑工事計" localSheetId="7">"[60]''!$j$143"</definedName>
    <definedName name="雑工事計">"[61]''!$j$143"</definedName>
    <definedName name="雑工事補正計">"[26]''!$i$882"</definedName>
    <definedName name="資材">"[6]''!$a$1"</definedName>
    <definedName name="自動制御計" localSheetId="7">"[6]''!$a$1"</definedName>
    <definedName name="自動制御計">"[2]''!$g$10"</definedName>
    <definedName name="自動閉鎖">"[26]''!$e$1990"</definedName>
    <definedName name="主要機器計" localSheetId="7">"[6]''!$a$1"</definedName>
    <definedName name="主要機器計">"[2]''!$g$44"</definedName>
    <definedName name="受変電">"[26]''!$e$1707"</definedName>
    <definedName name="集落環境" localSheetId="7">"[6]''!$a$1"</definedName>
    <definedName name="集落環境">"[22]''!$h$215"</definedName>
    <definedName name="住所B5" localSheetId="7">"[13]''!$b$10"</definedName>
    <definedName name="住所B5">"[14]''!$b$10"</definedName>
    <definedName name="住棟計" localSheetId="7">"[60]''!$bp$68"</definedName>
    <definedName name="住棟計">"[61]''!$bp$68"</definedName>
    <definedName name="純工事費" localSheetId="7">"[15]''!$j$18"</definedName>
    <definedName name="純工事費">"[16]''!$j$18"</definedName>
    <definedName name="純工事費計">"[26]''!$l$10"</definedName>
    <definedName name="処理" localSheetId="7">"[27]''!$b$185"</definedName>
    <definedName name="処理">"[28]''!$b$185"</definedName>
    <definedName name="商品ｺｰﾄﾞ範囲" localSheetId="7">"[6]''!$a$1"</definedName>
    <definedName name="商品範囲" localSheetId="7">"[6]''!$a$1"</definedName>
    <definedName name="商品名範囲" localSheetId="7">"[6]''!$a$1"</definedName>
    <definedName name="小計1" localSheetId="7">"[15]''!$j$9"</definedName>
    <definedName name="小計1">"[16]''!$j$9"</definedName>
    <definedName name="床F1">#REF!</definedName>
    <definedName name="床F2">#REF!</definedName>
    <definedName name="床F3">#REF!</definedName>
    <definedName name="床F4">#REF!</definedName>
    <definedName name="床F6">#REF!</definedName>
    <definedName name="消火">#REF!</definedName>
    <definedName name="消火計" localSheetId="7">"[6]''!$a$1"</definedName>
    <definedName name="消火計">"[2]''!$g$21"</definedName>
    <definedName name="消費税" localSheetId="7">"[60]''!$b$25"</definedName>
    <definedName name="消費税">"[61]''!$b$25"</definedName>
    <definedName name="照明器具_蛍光灯">"[26]''!$e$1096"</definedName>
    <definedName name="照明器具_白熱灯">"[26]''!$e$1393"</definedName>
    <definedName name="照明器具_誘導灯非常灯ｶﾞｰﾄﾞ">"[26]''!$e$1298"</definedName>
    <definedName name="硝子" localSheetId="7">"[27]''!$a$1486"</definedName>
    <definedName name="硝子">"[28]''!$a$1486"</definedName>
    <definedName name="硝子工" localSheetId="7">"[60]''!$aj$8"</definedName>
    <definedName name="硝子工">"[61]''!$aj$8"</definedName>
    <definedName name="詳細" localSheetId="7">"[27]''!$b$136"</definedName>
    <definedName name="詳細">"[28]''!$b$136"</definedName>
    <definedName name="新営工事経費率" localSheetId="7">"[6]''!$a$1"</definedName>
    <definedName name="厨房器具">#REF!</definedName>
    <definedName name="推進状況" localSheetId="7">"[13]''!$j$7"</definedName>
    <definedName name="推進状況">"[14]''!$j$7"</definedName>
    <definedName name="水量" localSheetId="7">#REF!</definedName>
    <definedName name="水量">#REF!</definedName>
    <definedName name="数量_ＲＣ集計">"[26]''!$az$81"</definedName>
    <definedName name="数量_ｺﾝｸﾘｰﾄ">"[26]''!$a$81"</definedName>
    <definedName name="数量_直接仮設">"[26]''!$a$1"</definedName>
    <definedName name="数量_鉄筋１">"[26]''!$r$81"</definedName>
    <definedName name="数量_鉄筋２">"[26]''!$ai$81"</definedName>
    <definedName name="数量_土工事">"[26]''!$a$41"</definedName>
    <definedName name="制御盤計" localSheetId="7">"[6]''!$a$1"</definedName>
    <definedName name="制御盤計">"[2]''!$g$69"</definedName>
    <definedName name="成果品目録画面にジャンプ" localSheetId="7">#NAME?</definedName>
    <definedName name="成果品目録画面にジャンプ">成果品目録画面にジャンプ</definedName>
    <definedName name="西ゲート便所計">"[4]''!$ag$8225"</definedName>
    <definedName name="西町">#REF!</definedName>
    <definedName name="石" localSheetId="7">"[27]''!$a$635"</definedName>
    <definedName name="石">"[28]''!$a$635"</definedName>
    <definedName name="石工事H15計">"[26]''!$bg$315"</definedName>
    <definedName name="石工事計" localSheetId="7">"[60]''!$j$71"</definedName>
    <definedName name="石工事計">"[61]''!$j$71"</definedName>
    <definedName name="石工事補正計">"[26]''!$bg$315"</definedName>
    <definedName name="設計印刷" localSheetId="7">#NAME?</definedName>
    <definedName name="設計印刷">設計印刷</definedName>
    <definedName name="設計条件印刷" localSheetId="7">#NAME?</definedName>
    <definedName name="設計条件印刷">設計条件印刷</definedName>
    <definedName name="設計当単価印刷" localSheetId="7">#NAME?</definedName>
    <definedName name="設計当単価印刷">設計当単価印刷</definedName>
    <definedName name="設置形" localSheetId="7">#REF!</definedName>
    <definedName name="設置形">#REF!</definedName>
    <definedName name="設定02">"[26]''!$dy$9"</definedName>
    <definedName name="設備直接工事計">"[26]''!$c$84"</definedName>
    <definedName name="選定形番" localSheetId="7">#REF!</definedName>
    <definedName name="選定形番">#REF!</definedName>
    <definedName name="全書" localSheetId="7">#NAME?</definedName>
    <definedName name="全書">全書</definedName>
    <definedName name="全体工事計">"[26]''!$l$12"</definedName>
    <definedName name="全調書印刷" localSheetId="7">#NAME?</definedName>
    <definedName name="全調書印刷">全調書印刷</definedName>
    <definedName name="組積" localSheetId="7">"[27]''!$a$487"</definedName>
    <definedName name="組積">"[28]''!$a$487"</definedName>
    <definedName name="組積計" localSheetId="7">"[60]''!$j$17"</definedName>
    <definedName name="組積計">"[61]''!$j$17"</definedName>
    <definedName name="組積工事計">"[26]''!$if$240"</definedName>
    <definedName name="槽" localSheetId="7">"[1]''!$iv$8192"</definedName>
    <definedName name="槽">"[2]''!$iv$8192"</definedName>
    <definedName name="総括表2" localSheetId="7">"[84]''!$ca$79"</definedName>
    <definedName name="総括表2">"[83]''!$ca$79"</definedName>
    <definedName name="装柱材">"[26]''!$e$1590"</definedName>
    <definedName name="損失水頭" localSheetId="7">#REF!</definedName>
    <definedName name="損失水頭">#REF!</definedName>
    <definedName name="太陽光">"[12]''!$ad$542"</definedName>
    <definedName name="打放し">#REF!</definedName>
    <definedName name="代価" localSheetId="7">"[27]''!$b$156"</definedName>
    <definedName name="代価">"[28]''!$b$156"</definedName>
    <definedName name="代価電気" localSheetId="7">#NAME?</definedName>
    <definedName name="代価電気">代価電気</definedName>
    <definedName name="代理店名" localSheetId="7">"[13]''!$d$1"</definedName>
    <definedName name="代理店名">"[14]''!$d$1"</definedName>
    <definedName name="単_価_算_出_調_書">"[89]''!$ar$44"</definedName>
    <definedName name="単位">#REF!</definedName>
    <definedName name="単位データ">#REF!</definedName>
    <definedName name="単価_TOP">"[26]''!$a$1"</definedName>
    <definedName name="端子盤">"[26]''!$e$1829"</definedName>
    <definedName name="端末処理材6KCV">"[26]''!$e$3834"</definedName>
    <definedName name="断熱_ｼｰﾘﾝｸﾞ工事計">"[26]''!$g$231"</definedName>
    <definedName name="断熱防水" localSheetId="7">"[27]''!$a$524"</definedName>
    <definedName name="断熱防水">"[28]''!$a$524"</definedName>
    <definedName name="断熱防水計">#REF!</definedName>
    <definedName name="暖房計" localSheetId="7">"[6]''!$a$1"</definedName>
    <definedName name="暖房計">"[2]''!$g$41"</definedName>
    <definedName name="暖房設備工事">#REF!</definedName>
    <definedName name="暖房能力" localSheetId="7">#REF!</definedName>
    <definedName name="暖房能力">#REF!</definedName>
    <definedName name="地区単価">#REF!</definedName>
    <definedName name="中汚水槽設計">"[4]''!dm$29556"</definedName>
    <definedName name="調整費" localSheetId="7">"[6]''!$a$1"</definedName>
    <definedName name="調整費">"[2]''!$g$78"</definedName>
    <definedName name="直工" localSheetId="7">"[15]''!$j$4"</definedName>
    <definedName name="直工">"[16]''!$j$4"</definedName>
    <definedName name="直接仮設" localSheetId="7">"[6]''!$a$1"</definedName>
    <definedName name="直接仮設">"[18]''!$d$1"</definedName>
    <definedName name="直接仮設計" localSheetId="7">"[60]''!$j$35"</definedName>
    <definedName name="直接仮設計">"[61]''!$j$35"</definedName>
    <definedName name="直接仮設費">"[26]''!$g$105"</definedName>
    <definedName name="直接仮設費H15計">"[26]''!$k$105"</definedName>
    <definedName name="直接仮設費計">"[26]''!$g$105"</definedName>
    <definedName name="直接仮設費補正計">"[26]''!$i$105"</definedName>
    <definedName name="直接計" localSheetId="7">"[60]''!$l$34"</definedName>
    <definedName name="直接計">"[61]''!$l$34"</definedName>
    <definedName name="直接工事費計">"[26]''!$g$10"</definedName>
    <definedName name="定格暖房" localSheetId="7">#REF!</definedName>
    <definedName name="定格暖房">#REF!</definedName>
    <definedName name="定格冷房" localSheetId="7">#REF!</definedName>
    <definedName name="定格冷房">#REF!</definedName>
    <definedName name="逓減ｵｲﾙﾀﾝｸ基礎工事H15計">"[26]''!$q$924"</definedName>
    <definedName name="逓減ｵｲﾙﾀﾝｸ基礎工事計">"[26]''!$o$924"</definedName>
    <definedName name="逓減ｵｲﾙﾀﾝｸ基礎工事補正計">"[26]''!$p$924"</definedName>
    <definedName name="逓減ｺﾝｸﾘｰﾄ工事H15計">"[26]''!$q$189"</definedName>
    <definedName name="逓減ｺﾝｸﾘｰﾄ工事計">"[26]''!$o$189"</definedName>
    <definedName name="逓減ｺﾝｸﾘｰﾄ工事補正計">"[26]''!$p$189"</definedName>
    <definedName name="逓減金属製建具工事H15計">"[26]''!$q$630"</definedName>
    <definedName name="逓減金属製建具工事計">"[26]''!$o$630"</definedName>
    <definedName name="逓減金属製建具工事補正計">"[26]''!$p$630"</definedName>
    <definedName name="逓減杭工事H15計">"[26]''!$q$147"</definedName>
    <definedName name="逓減杭工事計">"[26]''!$o$147"</definedName>
    <definedName name="逓減杭工事補正計">"[26]''!$p$147"</definedName>
    <definedName name="逓減鉄骨工事H15計">"[26]''!$q$252"</definedName>
    <definedName name="逓減鉄骨工事計">"[26]''!$o$252"</definedName>
    <definedName name="逓減鉄骨工事補正計">"[26]''!$p$252"</definedName>
    <definedName name="適用業務仕様書にジャンプ" localSheetId="7">#NAME?</definedName>
    <definedName name="適用業務仕様書にジャンプ">適用業務仕様書にジャンプ</definedName>
    <definedName name="撤去" localSheetId="7">"[6]''!$a$1"</definedName>
    <definedName name="撤去">"[6]''!$a$1"</definedName>
    <definedName name="撤去２" localSheetId="7">"[6]''!$a$1"</definedName>
    <definedName name="撤去２">"[6]''!$a$1"</definedName>
    <definedName name="撤去計">"[4]''!$be$14393"</definedName>
    <definedName name="撤去工事" localSheetId="7">"[6]''!$a$1"</definedName>
    <definedName name="撤去工事">"[18]''!$s$19"</definedName>
    <definedName name="鉄" localSheetId="7">"[27]''!$b$228"</definedName>
    <definedName name="鉄">"[28]''!$b$228"</definedName>
    <definedName name="鉄１３">#REF!</definedName>
    <definedName name="鉄３３">#REF!</definedName>
    <definedName name="鉄５３">#REF!</definedName>
    <definedName name="鉄６３">#REF!</definedName>
    <definedName name="鉄筋" localSheetId="7">"[27]''!$a$413"</definedName>
    <definedName name="鉄筋">"[28]''!$a$413"</definedName>
    <definedName name="鉄筋計">#REF!</definedName>
    <definedName name="鉄筋工事H15計">"[26]''!$k$231"</definedName>
    <definedName name="鉄筋工事計">"[26]''!$g$231"</definedName>
    <definedName name="鉄筋工事補正計">"[26]''!$i$231"</definedName>
    <definedName name="鉄筋控除" localSheetId="7">"[60]''!$l$43"</definedName>
    <definedName name="鉄筋控除">"[61]''!$l$43"</definedName>
    <definedName name="鉄筋入力">"[39]''!$a$54"</definedName>
    <definedName name="鉄骨外">#REF!</definedName>
    <definedName name="鉄骨計">#REF!</definedName>
    <definedName name="鉄骨工事H15計">"[26]''!$k$252"</definedName>
    <definedName name="鉄骨工事計">"[26]''!$g$252"</definedName>
    <definedName name="鉄骨工事補正計">"[26]''!$i$252"</definedName>
    <definedName name="天井C2">#REF!</definedName>
    <definedName name="天井C3">#REF!</definedName>
    <definedName name="天井C4">#REF!</definedName>
    <definedName name="電気温水器_収">"[26]''!$r$85"</definedName>
    <definedName name="電気計">"[4]''!dw$32126"</definedName>
    <definedName name="電気時計">"[26]''!$e$2362"</definedName>
    <definedName name="電気暖房設備工事計">"[26]''!$c$66"</definedName>
    <definedName name="電気直接工事計">"[26]''!$c$111"</definedName>
    <definedName name="電工" localSheetId="7">"[1]''!$u$2"</definedName>
    <definedName name="電工">"[2]''!$u$2"</definedName>
    <definedName name="電線_DVR">"[26]''!$e$3164"</definedName>
    <definedName name="電線_OW">"[26]''!$e$3147"</definedName>
    <definedName name="電線HIV1_2">"[26]''!$e$2833"</definedName>
    <definedName name="電線HIV1_25_">"[26]''!$e$2892"</definedName>
    <definedName name="電線HIV1_6">"[26]''!$e$2858"</definedName>
    <definedName name="電線HIV100_">"[26]''!$e$3061"</definedName>
    <definedName name="電線HIV14_">"[26]''!$e$2993"</definedName>
    <definedName name="電線HIV150_">"[26]''!$e$3078"</definedName>
    <definedName name="電線HIV2_">"[26]''!$e$2917"</definedName>
    <definedName name="電線HIV2_0">"[26]''!$e$2875"</definedName>
    <definedName name="電線HIV200_">"[26]''!$e$3095"</definedName>
    <definedName name="電線HIV22_">"[26]''!$e$3010"</definedName>
    <definedName name="電線HIV250_">"[26]''!$e$3112"</definedName>
    <definedName name="電線HIV3_5_">"[26]''!$e$2942"</definedName>
    <definedName name="電線HIV325_">"[26]''!$e$3129"</definedName>
    <definedName name="電線HIV38_">"[26]''!$e$3027"</definedName>
    <definedName name="電線HIV5_5_">"[26]''!$e$2959"</definedName>
    <definedName name="電線HIV60_">"[26]''!$e$3044"</definedName>
    <definedName name="電線HIV8_">"[26]''!$e$2976"</definedName>
    <definedName name="電線IV0_9_">"[26]''!$e$2522"</definedName>
    <definedName name="電線IV1_0">"[26]''!$e$2422"</definedName>
    <definedName name="電線IV1_2">"[26]''!$e$2447"</definedName>
    <definedName name="電線IV1_25_">"[26]''!$e$2547"</definedName>
    <definedName name="電線IV1_6">"[26]''!$e$2472"</definedName>
    <definedName name="電線IV100_">"[26]''!$e$2748"</definedName>
    <definedName name="電線IV14_">"[26]''!$e$2672"</definedName>
    <definedName name="電線IV150_">"[26]''!$e$2765"</definedName>
    <definedName name="電線IV2_">"[26]''!$e$2572"</definedName>
    <definedName name="電線IV2_0">"[26]''!$e$2497"</definedName>
    <definedName name="電線IV200_">"[26]''!$e$2782"</definedName>
    <definedName name="電線IV22_">"[26]''!$e$2697"</definedName>
    <definedName name="電線IV250_">"[26]''!$e$2799"</definedName>
    <definedName name="電線IV3_5_">"[26]''!$e$2597"</definedName>
    <definedName name="電線IV325_">"[26]''!$e$2816"</definedName>
    <definedName name="電線IV38_">"[26]''!$e$2714"</definedName>
    <definedName name="電線IV5_5_">"[26]''!$e$2622"</definedName>
    <definedName name="電線IV60_">"[26]''!$e$2731"</definedName>
    <definedName name="電線IV8_">"[26]''!$e$2647"</definedName>
    <definedName name="電灯設備工事">"[26]''!$c$87"</definedName>
    <definedName name="電話">"[26]''!$e$2251"</definedName>
    <definedName name="電話配管設備工事">"[26]''!$c$96"</definedName>
    <definedName name="塗装" localSheetId="7">"[6]''!$a$1"</definedName>
    <definedName name="塗装">"[28]''!$a$1523"</definedName>
    <definedName name="塗装２" localSheetId="7">"[6]''!$a$1"</definedName>
    <definedName name="塗装２">"[6]''!$a$1"</definedName>
    <definedName name="塗装計">#REF!</definedName>
    <definedName name="塗装工事" localSheetId="7">"[6]''!$a$1"</definedName>
    <definedName name="塗装工事">"[18]''!$bg$59"</definedName>
    <definedName name="塗装工事H15計">"[26]''!$k$714"</definedName>
    <definedName name="塗装工事計">"[26]''!$g$714"</definedName>
    <definedName name="塗装工事補正計">"[26]''!$i$714"</definedName>
    <definedName name="塗装費_電線管_PB">"[26]''!$e$334"</definedName>
    <definedName name="渡り廊下計" localSheetId="7">"[6]''!$a$1"</definedName>
    <definedName name="渡り廊下計">"[2]''!$g$41"</definedName>
    <definedName name="土" localSheetId="7">"[27]''!$a$302"</definedName>
    <definedName name="土">"[28]''!$a$302"</definedName>
    <definedName name="土間ＣＯＮ下">#REF!</definedName>
    <definedName name="土間ＣＯＮ上">#REF!</definedName>
    <definedName name="土工計">#REF!</definedName>
    <definedName name="土工事H15計">"[26]''!$k$126"</definedName>
    <definedName name="土工事計" localSheetId="7">"[60]''!$j$35"</definedName>
    <definedName name="土工事計">"[61]''!$j$35"</definedName>
    <definedName name="土工事補正計">"[26]''!$i$126"</definedName>
    <definedName name="土質試験当単価印刷" localSheetId="7">#NAME?</definedName>
    <definedName name="土質試験当単価印刷">土質試験当単価印刷</definedName>
    <definedName name="土木拾い集計" localSheetId="7">#NAME?</definedName>
    <definedName name="土木拾い集計">土木拾い集計</definedName>
    <definedName name="東ゲート計">"[4]''!ie60911"</definedName>
    <definedName name="東西汚水槽設計">"[4]''!$fd40865"</definedName>
    <definedName name="動力設備工事">"[26]''!$c$90"</definedName>
    <definedName name="道単価ｺｰﾄﾞ範囲" localSheetId="7">"[6]''!$a$1"</definedName>
    <definedName name="道単価範囲" localSheetId="7">"[6]''!$a$1"</definedName>
    <definedName name="道単価名範囲" localSheetId="7">"[6]''!$a$1"</definedName>
    <definedName name="特記" localSheetId="7">#NAME?</definedName>
    <definedName name="特記">特記</definedName>
    <definedName name="特記2" localSheetId="7">#NAME?</definedName>
    <definedName name="特記2">特記2</definedName>
    <definedName name="特記仕様書にジャンプ" localSheetId="7">#NAME?</definedName>
    <definedName name="特記仕様書にジャンプ">特記仕様書にジャンプ</definedName>
    <definedName name="特記仕様書印刷" localSheetId="7">#NAME?</definedName>
    <definedName name="特記仕様書印刷">特記仕様書印刷</definedName>
    <definedName name="内外計" localSheetId="7">"[60]''!$j$89"</definedName>
    <definedName name="内外計">"[61]''!$j$89"</definedName>
    <definedName name="内外装H15計">"[26]''!$k$777"</definedName>
    <definedName name="内外装計">"[26]''!$g$777"</definedName>
    <definedName name="内外装補正計">"[26]''!$i$777"</definedName>
    <definedName name="内装" localSheetId="7">"[6]''!$a$1"</definedName>
    <definedName name="内装">"[28]''!$a$1634"</definedName>
    <definedName name="内装２" localSheetId="7">"[6]''!$a$1"</definedName>
    <definedName name="内装２">"[6]''!$a$1"</definedName>
    <definedName name="内装計">#REF!</definedName>
    <definedName name="内装工事" localSheetId="7">"[6]''!$a$1"</definedName>
    <definedName name="内装工事">"[18]''!$cs$97"</definedName>
    <definedName name="内装工事計">"[26]''!$g$735"</definedName>
    <definedName name="内部建具工事計">"[26]''!$g$357"</definedName>
    <definedName name="内部木製建具計">"[26]''!$en$400"</definedName>
    <definedName name="内訳書" localSheetId="7">#NAME?</definedName>
    <definedName name="内訳書">内訳書</definedName>
    <definedName name="二種可とう管">"[26]''!$e$227"</definedName>
    <definedName name="二種可とう管ﾋﾞﾆﾙ被覆">"[26]''!$e$244"</definedName>
    <definedName name="二種金属線ぴ">"[26]''!$e$798"</definedName>
    <definedName name="日_付">"[6]''!$a$1"</definedName>
    <definedName name="入力" localSheetId="7">#NAME?</definedName>
    <definedName name="入力">入力</definedName>
    <definedName name="入力データ" localSheetId="7">"[13]''!$c$3"</definedName>
    <definedName name="入力データ">"[14]''!$c$3"</definedName>
    <definedName name="入力画面にジャンプ" localSheetId="7">#NAME?</definedName>
    <definedName name="入力画面にジャンプ">入力画面にジャンプ</definedName>
    <definedName name="廃材処理">"[4]''!$g$400"</definedName>
    <definedName name="排水計">"[4]''!dw$32126"</definedName>
    <definedName name="排水設備工事計">"[26]''!$c$75"</definedName>
    <definedName name="配管工" localSheetId="7">"[27]''!$e$1"</definedName>
    <definedName name="配管工">"[28]''!$e$1"</definedName>
    <definedName name="配管設備計" localSheetId="7">"[6]''!$a$1"</definedName>
    <definedName name="配管設備計">"[2]''!$g$41"</definedName>
    <definedName name="配管配線計" localSheetId="7">"[6]''!$a$1"</definedName>
    <definedName name="配管配線計">"[2]''!$g$121"</definedName>
    <definedName name="配線器具印刷" localSheetId="7">"[27]''!$b$320"</definedName>
    <definedName name="配線器具印刷">"[28]''!$b$320"</definedName>
    <definedName name="薄鋼">"[26]''!$e$143"</definedName>
    <definedName name="搬入b" localSheetId="7">"[27]''!$bp$68"</definedName>
    <definedName name="搬入b">"[28]''!$bp$68"</definedName>
    <definedName name="板金工事計">"[26]''!$g$294"</definedName>
    <definedName name="範囲諸経費" localSheetId="7">"[8]''!$iv$8176"</definedName>
    <definedName name="範囲諸経費">"[9]''!$iv$8176"</definedName>
    <definedName name="範囲代価表" localSheetId="7">"[8]''!$iv$8176"</definedName>
    <definedName name="範囲代価表">"[9]''!$iv$8176"</definedName>
    <definedName name="範囲内訳乙" localSheetId="7">"[8]''!$iv$8176"</definedName>
    <definedName name="範囲内訳乙">"[9]''!$iv$8176"</definedName>
    <definedName name="範囲内訳甲" localSheetId="7">"[8]''!$iv$8176"</definedName>
    <definedName name="範囲内訳甲">"[9]''!$iv$8176"</definedName>
    <definedName name="範囲表紙" localSheetId="7">"[8]''!$iv$8176"</definedName>
    <definedName name="範囲表紙">"[9]''!$iv$8176"</definedName>
    <definedName name="範囲表題" localSheetId="7">"[8]''!$iv$8176"</definedName>
    <definedName name="範囲表題">"[9]''!$iv$8176"</definedName>
    <definedName name="盤等">"[26]''!$e$1518"</definedName>
    <definedName name="盤歩掛" localSheetId="7">"[27]''!$b$163"</definedName>
    <definedName name="盤歩掛">"[28]''!$b$163"</definedName>
    <definedName name="表1" localSheetId="7">"[27]''!$i$3"</definedName>
    <definedName name="表1">"[28]''!$i$3"</definedName>
    <definedName name="表2" localSheetId="7">"[27]''!$b$20"</definedName>
    <definedName name="表2">"[28]''!$b$20"</definedName>
    <definedName name="普通作業員" localSheetId="7">"[60]''!$ak$8"</definedName>
    <definedName name="普通作業員">"[61]''!$ak$8"</definedName>
    <definedName name="舞台">"[12]''!$hf$470"</definedName>
    <definedName name="風道設備計" localSheetId="7">"[6]''!$a$1"</definedName>
    <definedName name="風道設備計">"[2]''!$g$81"</definedName>
    <definedName name="複合単価範囲" localSheetId="7">"[6]''!$a$1"</definedName>
    <definedName name="壁W1">#REF!</definedName>
    <definedName name="壁W10">#REF!</definedName>
    <definedName name="壁W11">#REF!</definedName>
    <definedName name="壁W12">#REF!</definedName>
    <definedName name="壁W13">#REF!</definedName>
    <definedName name="壁W14">#REF!</definedName>
    <definedName name="壁W15">#REF!</definedName>
    <definedName name="壁W2">#REF!</definedName>
    <definedName name="壁W4">#REF!</definedName>
    <definedName name="壁W6">#REF!</definedName>
    <definedName name="壁W9">#REF!</definedName>
    <definedName name="別紙" localSheetId="7">"[6]''!$a$1"</definedName>
    <definedName name="変圧器_高圧ｺﾝﾃﾞﾝｻｰ">"[26]''!$e$1777"</definedName>
    <definedName name="変更">"[17]''!$p$2"</definedName>
    <definedName name="変数1" localSheetId="7">"[8]''!$iv$8176"</definedName>
    <definedName name="変数1">"[9]''!$iv$8176"</definedName>
    <definedName name="変数2" localSheetId="7">"[8]''!$iv$8176"</definedName>
    <definedName name="変数2">"[9]''!$iv$8176"</definedName>
    <definedName name="変数3" localSheetId="7">"[8]''!$iv$8176"</definedName>
    <definedName name="変数3">"[9]''!$iv$8176"</definedName>
    <definedName name="変数4" localSheetId="7">"[8]''!$iv$8176"</definedName>
    <definedName name="変数4">"[9]''!$iv$8176"</definedName>
    <definedName name="変数5" localSheetId="7">"[8]''!$iv$8176"</definedName>
    <definedName name="変数5">"[9]''!$iv$8176"</definedName>
    <definedName name="変数6" localSheetId="7">"[8]''!$iv$8176"</definedName>
    <definedName name="変数6">"[9]''!$iv$8176"</definedName>
    <definedName name="変数7" localSheetId="7">"[8]''!$iv$8176"</definedName>
    <definedName name="変数7">"[9]''!$iv$8176"</definedName>
    <definedName name="変数8" localSheetId="7">"[8]''!$iv$8176"</definedName>
    <definedName name="変数8">"[9]''!$iv$8176"</definedName>
    <definedName name="変数名" localSheetId="7">"[8]''!$iv$8176"</definedName>
    <definedName name="変数名">"[9]''!$iv$8176"</definedName>
    <definedName name="防水" localSheetId="7">"[6]''!$a$1"</definedName>
    <definedName name="防水">"[6]''!$a$1"</definedName>
    <definedName name="防水２" localSheetId="7">"[6]''!$a$1"</definedName>
    <definedName name="防水２">"[6]''!$a$1"</definedName>
    <definedName name="防水スリブ">"[26]''!$e$450"</definedName>
    <definedName name="防水計" localSheetId="7">"[60]''!$l$34"</definedName>
    <definedName name="防水計">"[61]''!$l$34"</definedName>
    <definedName name="防水工" localSheetId="7">"[60]''!$aj$8"</definedName>
    <definedName name="防水工">"[61]''!$aj$8"</definedName>
    <definedName name="防水工事" localSheetId="7">"[6]''!$a$1"</definedName>
    <definedName name="防水工事">"[18]''!$ca$79"</definedName>
    <definedName name="防水工事H15計">"[26]''!$k$273"</definedName>
    <definedName name="防水工事計">"[26]''!$g$273"</definedName>
    <definedName name="防水工事補正計">"[26]''!$i$273"</definedName>
    <definedName name="防水剤" localSheetId="7">"[60]''!$ae$8"</definedName>
    <definedName name="防水剤">"[61]''!$ae$8"</definedName>
    <definedName name="北海道住宅都市部営繕室建築課" localSheetId="7">"[84]''!$c$2"</definedName>
    <definedName name="北海道住宅都市部営繕室建築課">"[83]''!$c$2"</definedName>
    <definedName name="名称06">"[26]''!$b$266"</definedName>
    <definedName name="明細印刷範囲３">(#REF!,#REF!)</definedName>
    <definedName name="網">#REF!</definedName>
    <definedName name="木" localSheetId="7">"[27]''!$a$709"</definedName>
    <definedName name="木">"[28]''!$a$709"</definedName>
    <definedName name="木計">#REF!</definedName>
    <definedName name="木建外">#REF!</definedName>
    <definedName name="木建計">#REF!</definedName>
    <definedName name="木工事H15計">"[26]''!$k$336"</definedName>
    <definedName name="木工事計" localSheetId="7">"[60]''!$j$35"</definedName>
    <definedName name="木工事計">"[61]''!$j$35"</definedName>
    <definedName name="木工事補正計">"[26]''!$i$336"</definedName>
    <definedName name="木製建具" localSheetId="7">"[27]''!$a$1375"</definedName>
    <definedName name="木製建具">"[28]''!$a$1375"</definedName>
    <definedName name="木製建具工事H15計">"[26]''!$k$504"</definedName>
    <definedName name="木製建具工事計">"[26]''!$g$504"</definedName>
    <definedName name="木製建具工事補正計">"[26]''!$i$504"</definedName>
    <definedName name="湧別" localSheetId="7">"[15]''!$bi$414"</definedName>
    <definedName name="湧別">"[16]''!$bi$414"</definedName>
    <definedName name="湧別2" localSheetId="7">"[88]''!$bn$66"</definedName>
    <definedName name="湧別2">"[87]''!$bn$66"</definedName>
    <definedName name="融雪用電源設備工事">"[26]''!$da$105"</definedName>
    <definedName name="予算" localSheetId="7">#NAME?</definedName>
    <definedName name="予算">予算</definedName>
    <definedName name="予算内訳書印刷" localSheetId="7">#NAME?</definedName>
    <definedName name="予算内訳書印刷">予算内訳書印刷</definedName>
    <definedName name="用紙1" localSheetId="7">"[27]''!$b$74"</definedName>
    <definedName name="用紙1">"[28]''!$b$74"</definedName>
    <definedName name="用紙2" localSheetId="7">"[27]''!$b$293"</definedName>
    <definedName name="用紙2">"[28]''!$b$293"</definedName>
    <definedName name="用紙3" localSheetId="7">"[27]''!$b$400"</definedName>
    <definedName name="用紙3">"[28]''!$b$400"</definedName>
    <definedName name="養生" localSheetId="7">"[6]''!$a$1"</definedName>
    <definedName name="旅" localSheetId="7">#NAME?</definedName>
    <definedName name="旅">旅</definedName>
    <definedName name="旅費計算書印刷" localSheetId="7">#NAME?</definedName>
    <definedName name="旅費計算書印刷">旅費計算書印刷</definedName>
    <definedName name="路線測量作業人員調書印刷" localSheetId="7">#NAME?</definedName>
    <definedName name="路線測量作業人員調書印刷">路線測量作業人員調書印刷</definedName>
    <definedName name="露出ﾎﾞｯｸｽ_角">"[26]''!$e$543"</definedName>
    <definedName name="露出ﾎﾞｯｸｽ_丸">"[26]''!$e$490"</definedName>
    <definedName name="労務" localSheetId="7">"[1]''!$t$1"</definedName>
    <definedName name="労務">"[2]''!$t$1"</definedName>
    <definedName name="廊" localSheetId="7">"[6]''!$a$1"</definedName>
    <definedName name="廊">"[22]''!hs57827"</definedName>
    <definedName name="廊下" localSheetId="7">"[6]''!$a$1"</definedName>
    <definedName name="廊下">"[28]''!hs57827"</definedName>
    <definedName name="ー">"[42]''!$b$1"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7" i="139" l="1"/>
  <c r="B5" i="141"/>
  <c r="G13" i="139" l="1"/>
  <c r="F11" i="23"/>
  <c r="F9" i="23"/>
  <c r="F15" i="135"/>
  <c r="F21" i="23" l="1"/>
  <c r="F19" i="23"/>
  <c r="F19" i="135" l="1"/>
  <c r="F37" i="28" l="1"/>
  <c r="F39" i="28"/>
  <c r="F41" i="28"/>
  <c r="F43" i="28"/>
  <c r="F45" i="28"/>
  <c r="F35" i="28"/>
  <c r="F43" i="135" l="1"/>
  <c r="F13" i="17" l="1"/>
  <c r="I55" i="28" l="1"/>
  <c r="F39" i="135" l="1"/>
  <c r="F13" i="135" l="1"/>
  <c r="F21" i="17" l="1"/>
  <c r="F25" i="17"/>
  <c r="F27" i="17"/>
  <c r="F65" i="135" l="1"/>
  <c r="I63" i="28" l="1"/>
  <c r="I65" i="28"/>
  <c r="I67" i="28"/>
  <c r="I69" i="28"/>
  <c r="I71" i="28"/>
  <c r="I73" i="28"/>
  <c r="I75" i="28"/>
  <c r="I77" i="28"/>
  <c r="I79" i="28"/>
  <c r="I81" i="28"/>
  <c r="J171" i="139" l="1"/>
  <c r="J977" i="139"/>
  <c r="J979" i="139" s="1"/>
  <c r="J907" i="139"/>
  <c r="J909" i="139" s="1"/>
  <c r="J837" i="139"/>
  <c r="J839" i="139" s="1"/>
  <c r="J767" i="139"/>
  <c r="J769" i="139" s="1"/>
  <c r="J697" i="139"/>
  <c r="J699" i="139" s="1"/>
  <c r="J627" i="139"/>
  <c r="J629" i="139" s="1"/>
  <c r="J557" i="139"/>
  <c r="J559" i="139" s="1"/>
  <c r="J487" i="139"/>
  <c r="J489" i="139" s="1"/>
  <c r="J417" i="139"/>
  <c r="J419" i="139" s="1"/>
  <c r="J348" i="139"/>
  <c r="J349" i="139" s="1"/>
  <c r="J279" i="139"/>
  <c r="J137" i="139" l="1"/>
  <c r="J101" i="139"/>
  <c r="I87" i="28"/>
  <c r="I85" i="28"/>
  <c r="I83" i="28"/>
  <c r="I111" i="28"/>
  <c r="I97" i="28"/>
  <c r="I95" i="28"/>
  <c r="I99" i="28"/>
  <c r="I101" i="28"/>
  <c r="I103" i="28"/>
  <c r="I105" i="28"/>
  <c r="I107" i="28"/>
  <c r="I109" i="28"/>
  <c r="L58" i="17"/>
  <c r="I13" i="76"/>
  <c r="I7" i="28"/>
  <c r="I15" i="76"/>
  <c r="I27" i="76"/>
  <c r="I25" i="76"/>
  <c r="I23" i="76"/>
  <c r="I93" i="28"/>
  <c r="I5" i="28"/>
  <c r="I21" i="76"/>
  <c r="I19" i="76"/>
  <c r="I17" i="76"/>
  <c r="B5" i="135"/>
  <c r="A5" i="135"/>
  <c r="B5" i="28"/>
  <c r="A5" i="28"/>
  <c r="B5" i="23"/>
  <c r="A5" i="23"/>
  <c r="B5" i="17"/>
  <c r="A5" i="17"/>
  <c r="L58" i="135" l="1"/>
  <c r="L116" i="135" s="1"/>
  <c r="L58" i="23" s="1"/>
  <c r="L58" i="28" s="1"/>
  <c r="L116" i="28" s="1"/>
  <c r="L58" i="141"/>
  <c r="L116" i="141" s="1"/>
  <c r="I113" i="135"/>
  <c r="I55" i="17" l="1"/>
  <c r="C9" i="76"/>
  <c r="I9" i="76" l="1"/>
  <c r="I57" i="76" s="1"/>
</calcChain>
</file>

<file path=xl/sharedStrings.xml><?xml version="1.0" encoding="utf-8"?>
<sst xmlns="http://schemas.openxmlformats.org/spreadsheetml/2006/main" count="1316" uniqueCount="343">
  <si>
    <t>B</t>
  </si>
  <si>
    <t>計</t>
    <rPh sb="0" eb="1">
      <t>ケイ</t>
    </rPh>
    <phoneticPr fontId="6"/>
  </si>
  <si>
    <t>式</t>
    <rPh sb="0" eb="1">
      <t>シキ</t>
    </rPh>
    <phoneticPr fontId="6"/>
  </si>
  <si>
    <t>区</t>
    <rPh sb="0" eb="1">
      <t>ク</t>
    </rPh>
    <phoneticPr fontId="6"/>
  </si>
  <si>
    <t>分</t>
    <rPh sb="0" eb="1">
      <t>ブン</t>
    </rPh>
    <phoneticPr fontId="6"/>
  </si>
  <si>
    <t>長</t>
    <rPh sb="0" eb="1">
      <t>チョウ</t>
    </rPh>
    <phoneticPr fontId="6"/>
  </si>
  <si>
    <t>巾</t>
    <rPh sb="0" eb="1">
      <t>ハバ</t>
    </rPh>
    <phoneticPr fontId="6"/>
  </si>
  <si>
    <t>厚径</t>
    <rPh sb="0" eb="1">
      <t>アツ</t>
    </rPh>
    <rPh sb="1" eb="2">
      <t>ケイ</t>
    </rPh>
    <phoneticPr fontId="6"/>
  </si>
  <si>
    <t>数量</t>
    <rPh sb="0" eb="2">
      <t>スウリョウ</t>
    </rPh>
    <phoneticPr fontId="6"/>
  </si>
  <si>
    <t>単</t>
    <rPh sb="0" eb="1">
      <t>タン</t>
    </rPh>
    <phoneticPr fontId="6"/>
  </si>
  <si>
    <t>位</t>
    <rPh sb="0" eb="1">
      <t>イ</t>
    </rPh>
    <phoneticPr fontId="6"/>
  </si>
  <si>
    <t>　既済部分検査内訳</t>
    <rPh sb="1" eb="3">
      <t>キサイ</t>
    </rPh>
    <rPh sb="3" eb="5">
      <t>ブブン</t>
    </rPh>
    <rPh sb="5" eb="7">
      <t>ケンサ</t>
    </rPh>
    <rPh sb="7" eb="9">
      <t>ウチワケ</t>
    </rPh>
    <phoneticPr fontId="6"/>
  </si>
  <si>
    <t>直接工事費</t>
    <rPh sb="0" eb="2">
      <t>チョクセツ</t>
    </rPh>
    <rPh sb="2" eb="4">
      <t>コウジ</t>
    </rPh>
    <rPh sb="4" eb="5">
      <t>ヒ</t>
    </rPh>
    <phoneticPr fontId="6"/>
  </si>
  <si>
    <t>　　品種・寸法</t>
    <rPh sb="2" eb="4">
      <t>ヒンシュ</t>
    </rPh>
    <rPh sb="5" eb="7">
      <t>スンポウ</t>
    </rPh>
    <phoneticPr fontId="6"/>
  </si>
  <si>
    <t>名　　称</t>
    <rPh sb="0" eb="4">
      <t>メイショウ</t>
    </rPh>
    <phoneticPr fontId="6"/>
  </si>
  <si>
    <t>備　　考</t>
    <rPh sb="0" eb="4">
      <t>ビコウ</t>
    </rPh>
    <phoneticPr fontId="6"/>
  </si>
  <si>
    <t>金　　額</t>
    <rPh sb="0" eb="4">
      <t>キンガク</t>
    </rPh>
    <phoneticPr fontId="6"/>
  </si>
  <si>
    <t>単  価</t>
    <rPh sb="0" eb="4">
      <t>タンカ</t>
    </rPh>
    <phoneticPr fontId="6"/>
  </si>
  <si>
    <t>金 　額</t>
    <rPh sb="0" eb="4">
      <t>キンガク</t>
    </rPh>
    <phoneticPr fontId="6"/>
  </si>
  <si>
    <t>工事名</t>
    <rPh sb="0" eb="2">
      <t>コウジ</t>
    </rPh>
    <rPh sb="2" eb="3">
      <t>ナ</t>
    </rPh>
    <phoneticPr fontId="6"/>
  </si>
  <si>
    <t>金　　　額</t>
    <rPh sb="0" eb="5">
      <t>キンガク</t>
    </rPh>
    <phoneticPr fontId="6"/>
  </si>
  <si>
    <t>金</t>
    <rPh sb="0" eb="1">
      <t>キン</t>
    </rPh>
    <phoneticPr fontId="6"/>
  </si>
  <si>
    <t>円</t>
    <rPh sb="0" eb="1">
      <t>エン</t>
    </rPh>
    <phoneticPr fontId="6"/>
  </si>
  <si>
    <t>但し消費税を含む金額は</t>
    <rPh sb="0" eb="1">
      <t>タダ</t>
    </rPh>
    <rPh sb="2" eb="4">
      <t>ショウヒ</t>
    </rPh>
    <rPh sb="4" eb="5">
      <t>ゼイ</t>
    </rPh>
    <rPh sb="6" eb="7">
      <t>フク</t>
    </rPh>
    <rPh sb="8" eb="10">
      <t>キンガク</t>
    </rPh>
    <phoneticPr fontId="6"/>
  </si>
  <si>
    <t>　　    　　表紙1</t>
    <rPh sb="8" eb="10">
      <t>ヒョウシ</t>
    </rPh>
    <phoneticPr fontId="6"/>
  </si>
  <si>
    <t>　 既済部分検査内訳</t>
    <rPh sb="2" eb="4">
      <t>キサイ</t>
    </rPh>
    <rPh sb="4" eb="6">
      <t>ブブン</t>
    </rPh>
    <rPh sb="6" eb="8">
      <t>ケンサ</t>
    </rPh>
    <rPh sb="8" eb="10">
      <t>ウチワケ</t>
    </rPh>
    <phoneticPr fontId="6"/>
  </si>
  <si>
    <t>数  量</t>
    <rPh sb="0" eb="4">
      <t>スウリョウ</t>
    </rPh>
    <phoneticPr fontId="6"/>
  </si>
  <si>
    <t>数 量</t>
    <rPh sb="0" eb="3">
      <t>スウリョウ</t>
    </rPh>
    <phoneticPr fontId="6"/>
  </si>
  <si>
    <t>　  既済部分検査内訳</t>
    <rPh sb="3" eb="5">
      <t>キサイ</t>
    </rPh>
    <rPh sb="5" eb="7">
      <t>ブブン</t>
    </rPh>
    <rPh sb="7" eb="9">
      <t>ケンサ</t>
    </rPh>
    <rPh sb="9" eb="11">
      <t>ウチワケ</t>
    </rPh>
    <phoneticPr fontId="6"/>
  </si>
  <si>
    <t>　　　　内訳　1</t>
    <rPh sb="4" eb="6">
      <t>ウチワケ</t>
    </rPh>
    <phoneticPr fontId="6"/>
  </si>
  <si>
    <t>消費税</t>
    <rPh sb="0" eb="2">
      <t>ショウヒ</t>
    </rPh>
    <rPh sb="2" eb="3">
      <t>ゼイ</t>
    </rPh>
    <phoneticPr fontId="6"/>
  </si>
  <si>
    <t>共通仮設費</t>
    <rPh sb="0" eb="2">
      <t>キョウツウ</t>
    </rPh>
    <rPh sb="2" eb="4">
      <t>カセツ</t>
    </rPh>
    <rPh sb="4" eb="5">
      <t>ヒ</t>
    </rPh>
    <phoneticPr fontId="6"/>
  </si>
  <si>
    <t>現場経費</t>
    <rPh sb="0" eb="2">
      <t>ゲンバ</t>
    </rPh>
    <rPh sb="2" eb="4">
      <t>ケイヒ</t>
    </rPh>
    <phoneticPr fontId="6"/>
  </si>
  <si>
    <t>一般管理費</t>
    <rPh sb="0" eb="2">
      <t>イッパン</t>
    </rPh>
    <rPh sb="2" eb="5">
      <t>カンリヒ</t>
    </rPh>
    <phoneticPr fontId="6"/>
  </si>
  <si>
    <t>㎡</t>
    <phoneticPr fontId="6"/>
  </si>
  <si>
    <t>設計内訳明細書ｰA</t>
    <rPh sb="0" eb="2">
      <t>セッケイ</t>
    </rPh>
    <rPh sb="2" eb="4">
      <t>ウチワケ</t>
    </rPh>
    <rPh sb="4" eb="6">
      <t>メイサイ</t>
    </rPh>
    <rPh sb="6" eb="7">
      <t>ショ</t>
    </rPh>
    <phoneticPr fontId="6"/>
  </si>
  <si>
    <t>設計内訳明細書ｰB</t>
    <rPh sb="0" eb="2">
      <t>セッケイ</t>
    </rPh>
    <rPh sb="2" eb="4">
      <t>ウチワケ</t>
    </rPh>
    <rPh sb="4" eb="6">
      <t>メイサイ</t>
    </rPh>
    <rPh sb="6" eb="7">
      <t>ショ</t>
    </rPh>
    <phoneticPr fontId="6"/>
  </si>
  <si>
    <t>直接仮設工事</t>
    <rPh sb="0" eb="1">
      <t>チョク</t>
    </rPh>
    <rPh sb="1" eb="2">
      <t>セツ</t>
    </rPh>
    <rPh sb="2" eb="4">
      <t>カセツ</t>
    </rPh>
    <rPh sb="4" eb="6">
      <t>コウジ</t>
    </rPh>
    <phoneticPr fontId="6"/>
  </si>
  <si>
    <t/>
  </si>
  <si>
    <t>式</t>
  </si>
  <si>
    <t>ｍ</t>
  </si>
  <si>
    <t>枠組本足場</t>
  </si>
  <si>
    <t>(手すり先行方式)</t>
  </si>
  <si>
    <t>定率共通仮設費</t>
    <rPh sb="0" eb="2">
      <t>テイリツ</t>
    </rPh>
    <rPh sb="2" eb="4">
      <t>キョウツウ</t>
    </rPh>
    <rPh sb="4" eb="6">
      <t>カセツ</t>
    </rPh>
    <rPh sb="6" eb="7">
      <t>ヒ</t>
    </rPh>
    <phoneticPr fontId="6"/>
  </si>
  <si>
    <t>B</t>
    <phoneticPr fontId="6"/>
  </si>
  <si>
    <t>C</t>
    <phoneticPr fontId="6"/>
  </si>
  <si>
    <t>D</t>
    <phoneticPr fontId="6"/>
  </si>
  <si>
    <t>A</t>
    <phoneticPr fontId="6"/>
  </si>
  <si>
    <t>共通仮設</t>
    <phoneticPr fontId="6"/>
  </si>
  <si>
    <t>内部仕上足場</t>
  </si>
  <si>
    <t>仮設材運搬(枠組本足</t>
  </si>
  <si>
    <t>仮設材運搬</t>
  </si>
  <si>
    <t>＜仮設材運搬＞</t>
    <phoneticPr fontId="6"/>
  </si>
  <si>
    <t>t</t>
    <phoneticPr fontId="6"/>
  </si>
  <si>
    <t>㎡</t>
  </si>
  <si>
    <t>　既済部分検査内訳</t>
    <rPh sb="3" eb="5">
      <t>ブブン</t>
    </rPh>
    <rPh sb="5" eb="7">
      <t>ケンサ</t>
    </rPh>
    <rPh sb="7" eb="9">
      <t>ウチワケ</t>
    </rPh>
    <phoneticPr fontId="6"/>
  </si>
  <si>
    <t>(ｼｰﾄﾈｯﾄ類)</t>
    <phoneticPr fontId="6"/>
  </si>
  <si>
    <t>ｍ3</t>
    <phoneticPr fontId="6"/>
  </si>
  <si>
    <t>(内部仕上足場)</t>
    <rPh sb="1" eb="2">
      <t>ナイ</t>
    </rPh>
    <phoneticPr fontId="6"/>
  </si>
  <si>
    <t>手すり先行方式)</t>
    <phoneticPr fontId="6"/>
  </si>
  <si>
    <t>軒天</t>
    <rPh sb="0" eb="2">
      <t>ｃ</t>
    </rPh>
    <phoneticPr fontId="6"/>
  </si>
  <si>
    <t>㎡</t>
    <phoneticPr fontId="16"/>
  </si>
  <si>
    <t>共通費</t>
    <rPh sb="0" eb="2">
      <t>キョウツウ</t>
    </rPh>
    <rPh sb="2" eb="3">
      <t>ヒ</t>
    </rPh>
    <phoneticPr fontId="6"/>
  </si>
  <si>
    <t>工事価格</t>
    <rPh sb="0" eb="2">
      <t>コウジ</t>
    </rPh>
    <rPh sb="2" eb="4">
      <t>カカク</t>
    </rPh>
    <phoneticPr fontId="6"/>
  </si>
  <si>
    <t>共通費計</t>
    <rPh sb="0" eb="2">
      <t>キョウツウ</t>
    </rPh>
    <rPh sb="2" eb="3">
      <t>ヒ</t>
    </rPh>
    <rPh sb="3" eb="4">
      <t>ケイ</t>
    </rPh>
    <phoneticPr fontId="6"/>
  </si>
  <si>
    <t>工   事   費</t>
  </si>
  <si>
    <t>建枠600枠</t>
  </si>
  <si>
    <t>安全ﾈｯﾄ</t>
    <rPh sb="0" eb="2">
      <t>アンゼン</t>
    </rPh>
    <phoneticPr fontId="5"/>
  </si>
  <si>
    <t>とりこわし工事</t>
    <rPh sb="5" eb="7">
      <t>コウジ</t>
    </rPh>
    <phoneticPr fontId="6"/>
  </si>
  <si>
    <t>とりこわし発生材運搬</t>
    <rPh sb="5" eb="7">
      <t>ハッセイ</t>
    </rPh>
    <rPh sb="7" eb="8">
      <t>ザイ</t>
    </rPh>
    <rPh sb="8" eb="10">
      <t>ウンパン</t>
    </rPh>
    <phoneticPr fontId="11"/>
  </si>
  <si>
    <t>発生材処分費</t>
    <rPh sb="0" eb="2">
      <t>ハッセイ</t>
    </rPh>
    <rPh sb="2" eb="3">
      <t>ザイ</t>
    </rPh>
    <rPh sb="3" eb="5">
      <t>ショブン</t>
    </rPh>
    <rPh sb="5" eb="6">
      <t>ヒ</t>
    </rPh>
    <phoneticPr fontId="11"/>
  </si>
  <si>
    <t>発生材処分費</t>
    <rPh sb="0" eb="3">
      <t>ハッセイザイ</t>
    </rPh>
    <rPh sb="3" eb="5">
      <t>ショブン</t>
    </rPh>
    <rPh sb="5" eb="6">
      <t>ヒ</t>
    </rPh>
    <phoneticPr fontId="6"/>
  </si>
  <si>
    <t>鉄筋ｺﾝｸﾘｰﾄ</t>
    <rPh sb="0" eb="2">
      <t>テッキン</t>
    </rPh>
    <phoneticPr fontId="6"/>
  </si>
  <si>
    <t>t</t>
    <phoneticPr fontId="6"/>
  </si>
  <si>
    <t>がれき類</t>
    <rPh sb="3" eb="4">
      <t>ルイ</t>
    </rPh>
    <phoneticPr fontId="16"/>
  </si>
  <si>
    <t>木くず</t>
    <rPh sb="0" eb="1">
      <t>キ</t>
    </rPh>
    <phoneticPr fontId="16"/>
  </si>
  <si>
    <t>石膏ﾎﾞｰﾄﾞ類</t>
    <rPh sb="0" eb="2">
      <t>セッコウ</t>
    </rPh>
    <rPh sb="7" eb="8">
      <t>ルイ</t>
    </rPh>
    <phoneticPr fontId="6"/>
  </si>
  <si>
    <t>廃ﾌﾟﾗｽﾁｯｸ</t>
    <rPh sb="0" eb="1">
      <t>ハイ</t>
    </rPh>
    <phoneticPr fontId="6"/>
  </si>
  <si>
    <t>金属くず</t>
    <rPh sb="0" eb="2">
      <t>キンゾク</t>
    </rPh>
    <phoneticPr fontId="6"/>
  </si>
  <si>
    <t>発生材処分費</t>
    <rPh sb="0" eb="2">
      <t>ハッセイ</t>
    </rPh>
    <rPh sb="2" eb="3">
      <t>ザイ</t>
    </rPh>
    <rPh sb="3" eb="5">
      <t>ショブン</t>
    </rPh>
    <rPh sb="5" eb="6">
      <t>ヒ</t>
    </rPh>
    <phoneticPr fontId="16"/>
  </si>
  <si>
    <t>ｔ</t>
    <phoneticPr fontId="6"/>
  </si>
  <si>
    <t>循環税相当額</t>
    <rPh sb="0" eb="2">
      <t>ジュンカン</t>
    </rPh>
    <rPh sb="2" eb="3">
      <t>ゼイ</t>
    </rPh>
    <rPh sb="3" eb="5">
      <t>ソウトウ</t>
    </rPh>
    <rPh sb="5" eb="6">
      <t>ガク</t>
    </rPh>
    <phoneticPr fontId="38"/>
  </si>
  <si>
    <t>発生材積込み</t>
    <rPh sb="0" eb="2">
      <t>ハッセイ</t>
    </rPh>
    <rPh sb="2" eb="3">
      <t>ザイ</t>
    </rPh>
    <rPh sb="3" eb="4">
      <t>ツ</t>
    </rPh>
    <rPh sb="4" eb="5">
      <t>コ</t>
    </rPh>
    <phoneticPr fontId="16"/>
  </si>
  <si>
    <t>ｺﾝｸﾘｰﾄ類 機械</t>
    <rPh sb="6" eb="7">
      <t>ルイ</t>
    </rPh>
    <rPh sb="8" eb="10">
      <t>キカイ</t>
    </rPh>
    <phoneticPr fontId="16"/>
  </si>
  <si>
    <t>m3</t>
  </si>
  <si>
    <t>内装材 機械</t>
    <rPh sb="0" eb="1">
      <t>ナイ</t>
    </rPh>
    <rPh sb="1" eb="2">
      <t>ソウ</t>
    </rPh>
    <rPh sb="2" eb="3">
      <t>ザイ</t>
    </rPh>
    <rPh sb="4" eb="6">
      <t>キカイ</t>
    </rPh>
    <phoneticPr fontId="16"/>
  </si>
  <si>
    <t>とりこわし発生材運搬</t>
    <rPh sb="5" eb="7">
      <t>ハッセイ</t>
    </rPh>
    <rPh sb="7" eb="8">
      <t>ザイ</t>
    </rPh>
    <rPh sb="8" eb="10">
      <t>ウンパン</t>
    </rPh>
    <phoneticPr fontId="16"/>
  </si>
  <si>
    <t>内部造作材撤去</t>
    <rPh sb="0" eb="2">
      <t>ナイブ</t>
    </rPh>
    <rPh sb="2" eb="4">
      <t>ゾウサク</t>
    </rPh>
    <rPh sb="4" eb="5">
      <t>ザイ</t>
    </rPh>
    <rPh sb="5" eb="7">
      <t>テッキョ</t>
    </rPh>
    <phoneticPr fontId="6"/>
  </si>
  <si>
    <t>圧砕機</t>
    <rPh sb="0" eb="2">
      <t>アッサイ</t>
    </rPh>
    <rPh sb="2" eb="3">
      <t>キ</t>
    </rPh>
    <phoneticPr fontId="6"/>
  </si>
  <si>
    <t>鉄筋切断費</t>
    <rPh sb="0" eb="2">
      <t>テッキン</t>
    </rPh>
    <rPh sb="2" eb="4">
      <t>セツダン</t>
    </rPh>
    <rPh sb="4" eb="5">
      <t>ヒ</t>
    </rPh>
    <phoneticPr fontId="6"/>
  </si>
  <si>
    <t>とりこわし機械運搬</t>
    <rPh sb="5" eb="7">
      <t>キカイ</t>
    </rPh>
    <rPh sb="7" eb="9">
      <t>ウンパン</t>
    </rPh>
    <phoneticPr fontId="6"/>
  </si>
  <si>
    <t>ﾊﾞｯｸﾎｳ0.8m3</t>
    <phoneticPr fontId="40"/>
  </si>
  <si>
    <t>往復</t>
    <rPh sb="0" eb="2">
      <t>オウフク</t>
    </rPh>
    <phoneticPr fontId="6"/>
  </si>
  <si>
    <t>監督員詰め所なし</t>
    <rPh sb="0" eb="2">
      <t>カントク</t>
    </rPh>
    <rPh sb="2" eb="3">
      <t>イン</t>
    </rPh>
    <rPh sb="3" eb="6">
      <t>ツメショ</t>
    </rPh>
    <phoneticPr fontId="32"/>
  </si>
  <si>
    <t>(外部)</t>
    <rPh sb="1" eb="3">
      <t>ガイブ</t>
    </rPh>
    <phoneticPr fontId="6"/>
  </si>
  <si>
    <t>(躯体)</t>
    <rPh sb="1" eb="3">
      <t>クタイ</t>
    </rPh>
    <phoneticPr fontId="6"/>
  </si>
  <si>
    <t>ｍ3</t>
    <phoneticPr fontId="6"/>
  </si>
  <si>
    <t>ｺﾝｸﾘｰﾄとりこわし</t>
    <phoneticPr fontId="6"/>
  </si>
  <si>
    <t>m3</t>
    <phoneticPr fontId="6"/>
  </si>
  <si>
    <t>m3</t>
    <phoneticPr fontId="6"/>
  </si>
  <si>
    <t>屋根</t>
    <phoneticPr fontId="6"/>
  </si>
  <si>
    <t>鉄板葺き撤去</t>
    <rPh sb="0" eb="2">
      <t>テッパン</t>
    </rPh>
    <rPh sb="2" eb="3">
      <t>フ</t>
    </rPh>
    <rPh sb="4" eb="6">
      <t>テッキョ</t>
    </rPh>
    <phoneticPr fontId="6"/>
  </si>
  <si>
    <t>軒先包み含む</t>
    <rPh sb="0" eb="2">
      <t>ノキサキ</t>
    </rPh>
    <rPh sb="2" eb="3">
      <t>ツツ</t>
    </rPh>
    <rPh sb="4" eb="5">
      <t>フク</t>
    </rPh>
    <phoneticPr fontId="6"/>
  </si>
  <si>
    <t>㎡</t>
    <phoneticPr fontId="6"/>
  </si>
  <si>
    <t>下地板撤去</t>
    <rPh sb="0" eb="2">
      <t>シタジ</t>
    </rPh>
    <rPh sb="2" eb="3">
      <t>イタ</t>
    </rPh>
    <rPh sb="3" eb="5">
      <t>テッキョ</t>
    </rPh>
    <phoneticPr fontId="6"/>
  </si>
  <si>
    <t>一重張 ｱｽﾍﾞｽﾄ含有</t>
    <rPh sb="0" eb="2">
      <t>ヒトエ</t>
    </rPh>
    <rPh sb="2" eb="3">
      <t>ハ</t>
    </rPh>
    <rPh sb="10" eb="12">
      <t>ガンユウ</t>
    </rPh>
    <phoneticPr fontId="6"/>
  </si>
  <si>
    <t>木下地撤去</t>
    <rPh sb="0" eb="1">
      <t>モク</t>
    </rPh>
    <rPh sb="1" eb="3">
      <t>シタジ</t>
    </rPh>
    <phoneticPr fontId="6"/>
  </si>
  <si>
    <t>着色石綿板撤去</t>
    <phoneticPr fontId="6"/>
  </si>
  <si>
    <t>壁</t>
    <rPh sb="0" eb="1">
      <t>カベ</t>
    </rPh>
    <phoneticPr fontId="6"/>
  </si>
  <si>
    <t>(建具)</t>
    <rPh sb="1" eb="3">
      <t>タテグ</t>
    </rPh>
    <phoneticPr fontId="6"/>
  </si>
  <si>
    <t>建具撤去</t>
    <rPh sb="0" eb="2">
      <t>タテグ</t>
    </rPh>
    <rPh sb="2" eb="4">
      <t>テッキョ</t>
    </rPh>
    <phoneticPr fontId="6"/>
  </si>
  <si>
    <t>ｱｽﾍﾞｽﾄ含有</t>
    <rPh sb="6" eb="8">
      <t>ガンユウ</t>
    </rPh>
    <phoneticPr fontId="6"/>
  </si>
  <si>
    <t>繊維くず(ﾀﾀﾐ)</t>
    <rPh sb="0" eb="2">
      <t>センイ</t>
    </rPh>
    <phoneticPr fontId="6"/>
  </si>
  <si>
    <t>ｱｽﾍﾞｽﾄ含有 機械</t>
    <rPh sb="6" eb="8">
      <t>ガンユウ</t>
    </rPh>
    <rPh sb="9" eb="11">
      <t>キカイ</t>
    </rPh>
    <phoneticPr fontId="16"/>
  </si>
  <si>
    <t>廃油(ｱｽﾌｧﾙﾄﾙｰﾌｨﾝｸﾞ)</t>
    <rPh sb="0" eb="2">
      <t>ハイユ</t>
    </rPh>
    <phoneticPr fontId="6"/>
  </si>
  <si>
    <t>電気設備工事</t>
  </si>
  <si>
    <t>電気設備工事</t>
    <rPh sb="0" eb="2">
      <t>デンキ</t>
    </rPh>
    <rPh sb="2" eb="4">
      <t>セツビ</t>
    </rPh>
    <rPh sb="4" eb="6">
      <t>コウジ</t>
    </rPh>
    <phoneticPr fontId="6"/>
  </si>
  <si>
    <t>機械設備工事</t>
    <rPh sb="0" eb="2">
      <t>キカイ</t>
    </rPh>
    <rPh sb="2" eb="4">
      <t>セツビ</t>
    </rPh>
    <rPh sb="4" eb="6">
      <t>コウジ</t>
    </rPh>
    <phoneticPr fontId="6"/>
  </si>
  <si>
    <t>式</t>
    <rPh sb="0" eb="1">
      <t>シキ</t>
    </rPh>
    <phoneticPr fontId="6"/>
  </si>
  <si>
    <t>設計内訳書－Ｂ</t>
  </si>
  <si>
    <t>区分</t>
  </si>
  <si>
    <t>名             称</t>
  </si>
  <si>
    <t>品種 ・ 寸法</t>
  </si>
  <si>
    <t>数　量</t>
  </si>
  <si>
    <t>単位</t>
  </si>
  <si>
    <t>単　　価</t>
  </si>
  <si>
    <t>金　　額</t>
  </si>
  <si>
    <t>備　　考</t>
  </si>
  <si>
    <t>第   回既済部分検査内訳書</t>
  </si>
  <si>
    <t>金　　　額</t>
  </si>
  <si>
    <t>電灯設備</t>
  </si>
  <si>
    <t>幹線・引込電線</t>
    <rPh sb="0" eb="2">
      <t>カンセン</t>
    </rPh>
    <rPh sb="3" eb="5">
      <t>ヒキコミ</t>
    </rPh>
    <rPh sb="5" eb="7">
      <t>デンセン</t>
    </rPh>
    <phoneticPr fontId="6"/>
  </si>
  <si>
    <t>電灯設備</t>
    <phoneticPr fontId="6"/>
  </si>
  <si>
    <t>撤去</t>
  </si>
  <si>
    <t>既設　蛍光灯</t>
  </si>
  <si>
    <r>
      <rPr>
        <sz val="10"/>
        <rFont val="ＭＳ Ｐゴシック"/>
        <family val="3"/>
        <charset val="128"/>
      </rPr>
      <t xml:space="preserve">FL10W×1  </t>
    </r>
    <r>
      <rPr>
        <sz val="10"/>
        <rFont val="DejaVu Sans"/>
        <family val="2"/>
      </rPr>
      <t>露出型</t>
    </r>
  </si>
  <si>
    <t>個</t>
  </si>
  <si>
    <t>既設　白熱灯</t>
  </si>
  <si>
    <t>ｼｰﾘﾝｸﾞﾗｲﾄ</t>
  </si>
  <si>
    <t>既設  ﾎｰﾑ分電盤</t>
  </si>
  <si>
    <r>
      <rPr>
        <sz val="10"/>
        <rFont val="ＭＳ Ｐゴシック"/>
        <family val="3"/>
        <charset val="128"/>
      </rPr>
      <t>2</t>
    </r>
    <r>
      <rPr>
        <sz val="10"/>
        <rFont val="DejaVu Sans"/>
        <family val="2"/>
      </rPr>
      <t>回路</t>
    </r>
  </si>
  <si>
    <t>面</t>
  </si>
  <si>
    <t>既設  接地銅棒</t>
  </si>
  <si>
    <t>15φ×1500</t>
  </si>
  <si>
    <t>本</t>
  </si>
  <si>
    <t>小     計</t>
  </si>
  <si>
    <r>
      <rPr>
        <sz val="10"/>
        <rFont val="DejaVu Sans"/>
        <family val="2"/>
      </rPr>
      <t>内訳　</t>
    </r>
    <r>
      <rPr>
        <sz val="10"/>
        <rFont val="ＭＳ Ｐゴシック"/>
        <family val="3"/>
        <charset val="128"/>
      </rPr>
      <t>1</t>
    </r>
  </si>
  <si>
    <t>幹線・引込電線</t>
    <phoneticPr fontId="6"/>
  </si>
  <si>
    <t>設計内訳明細書用紙－Ｂ</t>
  </si>
  <si>
    <t>区</t>
  </si>
  <si>
    <t>名   称</t>
  </si>
  <si>
    <t>品 種 ・ 寸 法</t>
  </si>
  <si>
    <t>数  量</t>
  </si>
  <si>
    <t>単</t>
  </si>
  <si>
    <t>単  価</t>
  </si>
  <si>
    <t>金  額</t>
  </si>
  <si>
    <t>備    考</t>
  </si>
  <si>
    <t>既済部分検査内訳書</t>
  </si>
  <si>
    <t>分</t>
  </si>
  <si>
    <t>長</t>
  </si>
  <si>
    <t>巾</t>
  </si>
  <si>
    <t>厚径</t>
  </si>
  <si>
    <t>位</t>
  </si>
  <si>
    <t>数   量</t>
  </si>
  <si>
    <t>金   額</t>
  </si>
  <si>
    <t>機械設備</t>
  </si>
  <si>
    <t>直接工事費計</t>
  </si>
  <si>
    <t>①</t>
    <phoneticPr fontId="6"/>
  </si>
  <si>
    <t>②</t>
    <phoneticPr fontId="6"/>
  </si>
  <si>
    <t>②</t>
    <phoneticPr fontId="6"/>
  </si>
  <si>
    <t>単位</t>
    <rPh sb="1" eb="2">
      <t>イ</t>
    </rPh>
    <phoneticPr fontId="6"/>
  </si>
  <si>
    <r>
      <rPr>
        <sz val="10"/>
        <rFont val="ＭＳ Ｐゴシック"/>
        <family val="3"/>
        <charset val="128"/>
      </rPr>
      <t>内訳　</t>
    </r>
    <r>
      <rPr>
        <sz val="10"/>
        <rFont val="DejaVu Sans"/>
        <family val="2"/>
      </rPr>
      <t>2</t>
    </r>
    <phoneticPr fontId="6"/>
  </si>
  <si>
    <t>内訳　1</t>
  </si>
  <si>
    <t>内訳　2</t>
    <phoneticPr fontId="6"/>
  </si>
  <si>
    <t>A種</t>
    <phoneticPr fontId="6"/>
  </si>
  <si>
    <t>白熱灯ﾌﾞﾗｹｯﾄ準用</t>
    <rPh sb="0" eb="3">
      <t>ハクネツトウ</t>
    </rPh>
    <rPh sb="9" eb="11">
      <t>ジュンヨウ</t>
    </rPh>
    <phoneticPr fontId="6"/>
  </si>
  <si>
    <t>ｍ</t>
    <phoneticPr fontId="6"/>
  </si>
  <si>
    <t>安全手すり</t>
    <phoneticPr fontId="6"/>
  </si>
  <si>
    <t>品種・寸法</t>
    <rPh sb="0" eb="2">
      <t>ヒンシュ</t>
    </rPh>
    <rPh sb="3" eb="5">
      <t>スンポウ</t>
    </rPh>
    <phoneticPr fontId="6"/>
  </si>
  <si>
    <t>埋戻し</t>
    <phoneticPr fontId="6"/>
  </si>
  <si>
    <t>H=10cm</t>
  </si>
  <si>
    <t>ズリ押さえ（敷地内）</t>
    <rPh sb="2" eb="3">
      <t>オ</t>
    </rPh>
    <rPh sb="6" eb="8">
      <t>シキチ</t>
    </rPh>
    <rPh sb="8" eb="9">
      <t>ナイ</t>
    </rPh>
    <phoneticPr fontId="6"/>
  </si>
  <si>
    <t>材工共・D=11.0km</t>
    <rPh sb="0" eb="1">
      <t>ザイ</t>
    </rPh>
    <rPh sb="1" eb="2">
      <t>コウ</t>
    </rPh>
    <rPh sb="2" eb="3">
      <t>トモ</t>
    </rPh>
    <phoneticPr fontId="43"/>
  </si>
  <si>
    <t>㎡</t>
    <phoneticPr fontId="6"/>
  </si>
  <si>
    <t>建枠600枠</t>
    <phoneticPr fontId="6"/>
  </si>
  <si>
    <t>その他撤去</t>
    <rPh sb="2" eb="3">
      <t>タ</t>
    </rPh>
    <rPh sb="3" eb="5">
      <t>テッキョ</t>
    </rPh>
    <phoneticPr fontId="42"/>
  </si>
  <si>
    <t>ヵ所</t>
    <rPh sb="1" eb="2">
      <t>ショ</t>
    </rPh>
    <phoneticPr fontId="6"/>
  </si>
  <si>
    <t>人工</t>
    <rPh sb="0" eb="1">
      <t>ヒト</t>
    </rPh>
    <phoneticPr fontId="6"/>
  </si>
  <si>
    <t>ヵ所</t>
    <rPh sb="1" eb="2">
      <t>ショ</t>
    </rPh>
    <phoneticPr fontId="6"/>
  </si>
  <si>
    <t>基</t>
    <rPh sb="0" eb="1">
      <t>キ</t>
    </rPh>
    <phoneticPr fontId="6"/>
  </si>
  <si>
    <t>灯油タンク撤去</t>
    <rPh sb="0" eb="2">
      <t>トウユ</t>
    </rPh>
    <rPh sb="5" eb="7">
      <t>テッキョ</t>
    </rPh>
    <phoneticPr fontId="6"/>
  </si>
  <si>
    <t>その他撤去</t>
    <rPh sb="2" eb="3">
      <t>タ</t>
    </rPh>
    <rPh sb="3" eb="5">
      <t>テッキョ</t>
    </rPh>
    <phoneticPr fontId="6"/>
  </si>
  <si>
    <t>配管工</t>
    <rPh sb="0" eb="3">
      <t>ハイカンコウ</t>
    </rPh>
    <phoneticPr fontId="6"/>
  </si>
  <si>
    <t>断熱材撤去</t>
    <rPh sb="0" eb="3">
      <t>ダンネツザイ</t>
    </rPh>
    <rPh sb="3" eb="5">
      <t>テッキョ</t>
    </rPh>
    <phoneticPr fontId="6"/>
  </si>
  <si>
    <t>12m</t>
    <phoneticPr fontId="6"/>
  </si>
  <si>
    <t>台</t>
    <rPh sb="0" eb="1">
      <t>ダイ</t>
    </rPh>
    <phoneticPr fontId="6"/>
  </si>
  <si>
    <t>分水閉止</t>
    <rPh sb="0" eb="1">
      <t>ブン</t>
    </rPh>
    <rPh sb="1" eb="2">
      <t>スイ</t>
    </rPh>
    <rPh sb="2" eb="4">
      <t>ヘイシ</t>
    </rPh>
    <phoneticPr fontId="6"/>
  </si>
  <si>
    <t>25Φ</t>
    <phoneticPr fontId="6"/>
  </si>
  <si>
    <t>量水器撤去・返納</t>
    <rPh sb="0" eb="3">
      <t>リョウスイキ</t>
    </rPh>
    <rPh sb="3" eb="5">
      <t>テッキョ</t>
    </rPh>
    <rPh sb="6" eb="8">
      <t>ヘンノウ</t>
    </rPh>
    <phoneticPr fontId="6"/>
  </si>
  <si>
    <t>コンクリート桝撤去</t>
    <rPh sb="6" eb="7">
      <t>マス</t>
    </rPh>
    <rPh sb="7" eb="9">
      <t>テッキョ</t>
    </rPh>
    <phoneticPr fontId="6"/>
  </si>
  <si>
    <t>引込用電線</t>
    <rPh sb="0" eb="2">
      <t>ヒキコミ</t>
    </rPh>
    <rPh sb="2" eb="3">
      <t>ヨウ</t>
    </rPh>
    <rPh sb="3" eb="5">
      <t>デンセン</t>
    </rPh>
    <phoneticPr fontId="43"/>
  </si>
  <si>
    <t>DV14sq-3C</t>
    <phoneticPr fontId="42"/>
  </si>
  <si>
    <t>径間</t>
    <rPh sb="0" eb="2">
      <t>ケイカン</t>
    </rPh>
    <phoneticPr fontId="6"/>
  </si>
  <si>
    <t>高所作業車</t>
    <rPh sb="0" eb="2">
      <t>コウショ</t>
    </rPh>
    <phoneticPr fontId="42"/>
  </si>
  <si>
    <t>木造とりこわし</t>
    <rPh sb="0" eb="2">
      <t>モクゾウ</t>
    </rPh>
    <phoneticPr fontId="6"/>
  </si>
  <si>
    <t>(内部)</t>
    <phoneticPr fontId="6"/>
  </si>
  <si>
    <t>１　再資源化等に要する費用（直接工事費）</t>
    <phoneticPr fontId="6"/>
  </si>
  <si>
    <t>円（税抜き）</t>
    <rPh sb="0" eb="1">
      <t>エン</t>
    </rPh>
    <rPh sb="2" eb="3">
      <t>ゼイ</t>
    </rPh>
    <rPh sb="3" eb="4">
      <t>ヌ</t>
    </rPh>
    <phoneticPr fontId="6"/>
  </si>
  <si>
    <t>（注）運搬費を含む。</t>
    <phoneticPr fontId="6"/>
  </si>
  <si>
    <t>２　解体工事に要する費用（直接工事費）</t>
    <phoneticPr fontId="6"/>
  </si>
  <si>
    <t>（注）仮設費、運搬費は含まない。</t>
    <phoneticPr fontId="6"/>
  </si>
  <si>
    <t>ﾈｯﾄ状養生ｼｰﾄ張り</t>
    <rPh sb="3" eb="4">
      <t>ジョウ</t>
    </rPh>
    <phoneticPr fontId="6"/>
  </si>
  <si>
    <t>屋根・壁撤去</t>
    <rPh sb="0" eb="2">
      <t>ヤネ</t>
    </rPh>
    <rPh sb="3" eb="4">
      <t>カベ</t>
    </rPh>
    <rPh sb="4" eb="6">
      <t>テッキョ</t>
    </rPh>
    <phoneticPr fontId="6"/>
  </si>
  <si>
    <t>㎡</t>
    <phoneticPr fontId="6"/>
  </si>
  <si>
    <t>外壁</t>
    <rPh sb="0" eb="1">
      <t>ガイ</t>
    </rPh>
    <rPh sb="1" eb="2">
      <t>カベ</t>
    </rPh>
    <phoneticPr fontId="6"/>
  </si>
  <si>
    <t>塩ﾋﾞ管</t>
  </si>
  <si>
    <r>
      <rPr>
        <sz val="10"/>
        <rFont val="DejaVu Sans"/>
        <family val="2"/>
      </rPr>
      <t xml:space="preserve">管類撤去 </t>
    </r>
    <r>
      <rPr>
        <sz val="10"/>
        <rFont val="ＭＳ ゴシック"/>
        <family val="3"/>
        <charset val="128"/>
      </rPr>
      <t>(</t>
    </r>
    <r>
      <rPr>
        <sz val="10"/>
        <rFont val="DejaVu Sans"/>
        <family val="2"/>
      </rPr>
      <t>廃棄</t>
    </r>
    <r>
      <rPr>
        <sz val="10"/>
        <rFont val="ＭＳ ゴシック"/>
        <family val="3"/>
        <charset val="128"/>
      </rPr>
      <t>)</t>
    </r>
  </si>
  <si>
    <r>
      <rPr>
        <sz val="10"/>
        <rFont val="ＭＳ ゴシック"/>
        <family val="3"/>
        <charset val="128"/>
      </rPr>
      <t>(</t>
    </r>
    <r>
      <rPr>
        <sz val="10"/>
        <rFont val="DejaVu Sans"/>
        <family val="2"/>
      </rPr>
      <t>一般</t>
    </r>
    <r>
      <rPr>
        <sz val="10"/>
        <rFont val="ＭＳ ゴシック"/>
        <family val="3"/>
        <charset val="128"/>
      </rPr>
      <t>)     100A</t>
    </r>
  </si>
  <si>
    <t>m</t>
  </si>
  <si>
    <t>排出ｶﾞｽ対策型</t>
  </si>
  <si>
    <t>根 切 り（機械）</t>
  </si>
  <si>
    <r>
      <rPr>
        <sz val="10"/>
        <rFont val="ＭＳ Ｐゴシック"/>
        <family val="3"/>
        <charset val="128"/>
      </rPr>
      <t>油圧式ｸﾛｰﾗ型</t>
    </r>
    <r>
      <rPr>
        <sz val="10"/>
        <rFont val="DejaVu Sans"/>
        <family val="2"/>
      </rPr>
      <t xml:space="preserve"> </t>
    </r>
    <r>
      <rPr>
        <sz val="10"/>
        <rFont val="ＭＳ ゴシック"/>
        <family val="3"/>
        <charset val="128"/>
      </rPr>
      <t>BH0.28m3</t>
    </r>
    <phoneticPr fontId="6"/>
  </si>
  <si>
    <t>埋 戻 し（機械）</t>
  </si>
  <si>
    <t>木材類 機械</t>
    <rPh sb="0" eb="2">
      <t>モクザイ</t>
    </rPh>
    <rPh sb="2" eb="3">
      <t>ルイ</t>
    </rPh>
    <rPh sb="4" eb="6">
      <t>キカイ</t>
    </rPh>
    <phoneticPr fontId="16"/>
  </si>
  <si>
    <t>450Φ</t>
    <phoneticPr fontId="6"/>
  </si>
  <si>
    <t>外灯ﾎﾟｰﾙ撤去</t>
    <rPh sb="0" eb="2">
      <t>ガイトウ</t>
    </rPh>
    <rPh sb="6" eb="8">
      <t>テッキョ</t>
    </rPh>
    <phoneticPr fontId="6"/>
  </si>
  <si>
    <t>本</t>
    <rPh sb="0" eb="1">
      <t>ホン</t>
    </rPh>
    <phoneticPr fontId="6"/>
  </si>
  <si>
    <t>8m　木柱含む</t>
    <rPh sb="3" eb="5">
      <t>モクチュウ</t>
    </rPh>
    <rPh sb="5" eb="6">
      <t>フク</t>
    </rPh>
    <phoneticPr fontId="6"/>
  </si>
  <si>
    <t>㎡</t>
    <phoneticPr fontId="6"/>
  </si>
  <si>
    <t>車庫</t>
    <rPh sb="0" eb="2">
      <t>シャコ</t>
    </rPh>
    <phoneticPr fontId="6"/>
  </si>
  <si>
    <t>DID区間有り ﾀﾞﾝﾌﾟﾄﾗｯｸ10t</t>
    <rPh sb="5" eb="6">
      <t>ア</t>
    </rPh>
    <phoneticPr fontId="16"/>
  </si>
  <si>
    <t>鉄筋ｺﾝｸﾘｰﾄ 5.0km以下</t>
    <phoneticPr fontId="16"/>
  </si>
  <si>
    <t>金属くず  11.0km以下</t>
    <rPh sb="0" eb="2">
      <t>キンゾク</t>
    </rPh>
    <phoneticPr fontId="6"/>
  </si>
  <si>
    <t>がれき類  8.5km以下</t>
    <rPh sb="3" eb="4">
      <t>ルイ</t>
    </rPh>
    <phoneticPr fontId="16"/>
  </si>
  <si>
    <t>ｶﾞﾗｽ･陶磁器  8.5km以下</t>
    <rPh sb="5" eb="8">
      <t>トウジキ</t>
    </rPh>
    <phoneticPr fontId="6"/>
  </si>
  <si>
    <t>廃ﾌﾟﾗｽﾁｯｸ  8.5km以下</t>
    <rPh sb="0" eb="1">
      <t>ハイ</t>
    </rPh>
    <phoneticPr fontId="6"/>
  </si>
  <si>
    <t>廃石膏ﾎﾞｰﾄﾞ  31.5km以下</t>
    <rPh sb="0" eb="1">
      <t>ハイ</t>
    </rPh>
    <rPh sb="1" eb="3">
      <t>セッコウ</t>
    </rPh>
    <rPh sb="16" eb="18">
      <t>イカ</t>
    </rPh>
    <phoneticPr fontId="39"/>
  </si>
  <si>
    <t>繊維くず(ﾀﾀﾐ)  31.5km以下</t>
    <rPh sb="17" eb="19">
      <t>イカ</t>
    </rPh>
    <phoneticPr fontId="39"/>
  </si>
  <si>
    <t>廃油類  31.5km以下</t>
    <rPh sb="0" eb="2">
      <t>ハイユ</t>
    </rPh>
    <rPh sb="2" eb="3">
      <t>ルイ</t>
    </rPh>
    <phoneticPr fontId="16"/>
  </si>
  <si>
    <t>ｱｽﾍﾞｽﾄ含有   31.5km以下</t>
    <rPh sb="6" eb="8">
      <t>ガンユウ</t>
    </rPh>
    <phoneticPr fontId="16"/>
  </si>
  <si>
    <t>ｱｽﾌｧﾙﾄ</t>
  </si>
  <si>
    <t>舗装とりこわし</t>
    <rPh sb="0" eb="2">
      <t>ホソウ</t>
    </rPh>
    <phoneticPr fontId="6"/>
  </si>
  <si>
    <t>集積、積込み共</t>
    <rPh sb="0" eb="2">
      <t>シュウセキ</t>
    </rPh>
    <rPh sb="3" eb="5">
      <t>ツミコ</t>
    </rPh>
    <rPh sb="6" eb="7">
      <t>トモ</t>
    </rPh>
    <phoneticPr fontId="6"/>
  </si>
  <si>
    <t>ｶｯﾀｰ入れ</t>
    <rPh sb="4" eb="5">
      <t>イ</t>
    </rPh>
    <phoneticPr fontId="6"/>
  </si>
  <si>
    <t>露盤整正共</t>
    <rPh sb="0" eb="2">
      <t>ロバン</t>
    </rPh>
    <rPh sb="2" eb="4">
      <t>セイセイ</t>
    </rPh>
    <rPh sb="4" eb="5">
      <t>トモ</t>
    </rPh>
    <phoneticPr fontId="6"/>
  </si>
  <si>
    <t>ｱｽﾌｧﾙﾄ舗装復旧</t>
    <rPh sb="6" eb="8">
      <t>ホソウ</t>
    </rPh>
    <rPh sb="8" eb="10">
      <t>フッキュウ</t>
    </rPh>
    <phoneticPr fontId="6"/>
  </si>
  <si>
    <t>歩道　３㎝</t>
    <rPh sb="0" eb="2">
      <t>ホドウ</t>
    </rPh>
    <phoneticPr fontId="6"/>
  </si>
  <si>
    <t>ｱｽﾍﾞｽﾄ分析調査</t>
    <rPh sb="6" eb="8">
      <t>ブンセキ</t>
    </rPh>
    <rPh sb="8" eb="10">
      <t>チョウサ</t>
    </rPh>
    <phoneticPr fontId="42"/>
  </si>
  <si>
    <t>計画準備、書面調査、現地調査、</t>
    <rPh sb="0" eb="2">
      <t>ケイカク</t>
    </rPh>
    <rPh sb="2" eb="4">
      <t>ジュンビ</t>
    </rPh>
    <rPh sb="5" eb="7">
      <t>ショメン</t>
    </rPh>
    <rPh sb="7" eb="9">
      <t>チョウサ</t>
    </rPh>
    <phoneticPr fontId="42"/>
  </si>
  <si>
    <t>調査技師</t>
    <rPh sb="0" eb="2">
      <t>チョウサ</t>
    </rPh>
    <rPh sb="2" eb="4">
      <t>ギシ</t>
    </rPh>
    <phoneticPr fontId="42"/>
  </si>
  <si>
    <t>試料採取、報告書作成</t>
    <rPh sb="0" eb="2">
      <t>シリョウ</t>
    </rPh>
    <rPh sb="2" eb="4">
      <t>サイシュ</t>
    </rPh>
    <rPh sb="5" eb="8">
      <t>ホウコクショ</t>
    </rPh>
    <rPh sb="8" eb="10">
      <t>サクセイ</t>
    </rPh>
    <phoneticPr fontId="42"/>
  </si>
  <si>
    <t>人</t>
    <rPh sb="0" eb="1">
      <t>ニン</t>
    </rPh>
    <phoneticPr fontId="42"/>
  </si>
  <si>
    <t>調査技師補</t>
    <rPh sb="0" eb="2">
      <t>チョウサ</t>
    </rPh>
    <rPh sb="2" eb="4">
      <t>ギシ</t>
    </rPh>
    <rPh sb="4" eb="5">
      <t>ホ</t>
    </rPh>
    <phoneticPr fontId="42"/>
  </si>
  <si>
    <t>同上</t>
    <rPh sb="0" eb="2">
      <t>ドウジョウ</t>
    </rPh>
    <phoneticPr fontId="42"/>
  </si>
  <si>
    <t>定性分析</t>
    <rPh sb="0" eb="2">
      <t>テイセイ</t>
    </rPh>
    <rPh sb="2" eb="4">
      <t>ブンセキ</t>
    </rPh>
    <phoneticPr fontId="42"/>
  </si>
  <si>
    <t>石綿有無判定</t>
    <rPh sb="0" eb="2">
      <t>セキメン</t>
    </rPh>
    <rPh sb="2" eb="4">
      <t>ウム</t>
    </rPh>
    <rPh sb="4" eb="6">
      <t>ハンテイ</t>
    </rPh>
    <phoneticPr fontId="42"/>
  </si>
  <si>
    <t>検体</t>
    <rPh sb="0" eb="2">
      <t>ケンタイ</t>
    </rPh>
    <phoneticPr fontId="42"/>
  </si>
  <si>
    <t>安全衛生費</t>
    <rPh sb="0" eb="2">
      <t>アンゼン</t>
    </rPh>
    <rPh sb="2" eb="4">
      <t>エイセイ</t>
    </rPh>
    <rPh sb="4" eb="5">
      <t>ヒ</t>
    </rPh>
    <phoneticPr fontId="42"/>
  </si>
  <si>
    <t>2F建</t>
    <rPh sb="2" eb="3">
      <t>タツル</t>
    </rPh>
    <phoneticPr fontId="6"/>
  </si>
  <si>
    <t>（樹木）</t>
    <phoneticPr fontId="6"/>
  </si>
  <si>
    <t>樹木伐採</t>
    <phoneticPr fontId="6"/>
  </si>
  <si>
    <t>根切り、埋戻し</t>
  </si>
  <si>
    <t>土工機械運搬</t>
  </si>
  <si>
    <t>（小規模土工）</t>
  </si>
  <si>
    <t>往復</t>
  </si>
  <si>
    <t>B</t>
    <phoneticPr fontId="6"/>
  </si>
  <si>
    <t>共通仮設費</t>
    <phoneticPr fontId="6"/>
  </si>
  <si>
    <t>住宅・木塀含む</t>
    <rPh sb="0" eb="2">
      <t>ジュウタク</t>
    </rPh>
    <phoneticPr fontId="12"/>
  </si>
  <si>
    <t>潮見9丁目90番139</t>
    <rPh sb="0" eb="2">
      <t>シオミ</t>
    </rPh>
    <rPh sb="3" eb="5">
      <t>チョウメ</t>
    </rPh>
    <rPh sb="7" eb="8">
      <t>バン</t>
    </rPh>
    <phoneticPr fontId="6"/>
  </si>
  <si>
    <t>木造平屋建</t>
    <rPh sb="0" eb="2">
      <t>モクゾウ</t>
    </rPh>
    <rPh sb="4" eb="5">
      <t>タテ</t>
    </rPh>
    <phoneticPr fontId="42"/>
  </si>
  <si>
    <t>車庫含む</t>
    <phoneticPr fontId="6"/>
  </si>
  <si>
    <t>アスベスト除去工事</t>
    <phoneticPr fontId="6"/>
  </si>
  <si>
    <t>式</t>
    <phoneticPr fontId="6"/>
  </si>
  <si>
    <t>事前清掃費</t>
    <phoneticPr fontId="6"/>
  </si>
  <si>
    <t>床養生費</t>
    <phoneticPr fontId="6"/>
  </si>
  <si>
    <t>壁養生費</t>
    <phoneticPr fontId="6"/>
  </si>
  <si>
    <t>ポリシート0.15mｍ使用</t>
    <phoneticPr fontId="6"/>
  </si>
  <si>
    <t>防炎シート目張養生</t>
    <phoneticPr fontId="6"/>
  </si>
  <si>
    <t>ポリシート0.08mｍ使用</t>
    <phoneticPr fontId="6"/>
  </si>
  <si>
    <t>天井養生費</t>
    <phoneticPr fontId="6"/>
  </si>
  <si>
    <t>養生撤去費</t>
    <phoneticPr fontId="6"/>
  </si>
  <si>
    <t>床・壁・天井養生</t>
    <phoneticPr fontId="6"/>
  </si>
  <si>
    <t>最終清掃費</t>
    <phoneticPr fontId="6"/>
  </si>
  <si>
    <t>〈仮設工事費〉</t>
    <phoneticPr fontId="6"/>
  </si>
  <si>
    <t>〈アスベスト撤去費〉</t>
    <phoneticPr fontId="6"/>
  </si>
  <si>
    <t>アスベスト撤去費</t>
    <phoneticPr fontId="6"/>
  </si>
  <si>
    <t>集塵装置付ﾃﾞｨｽｸｸﾞﾗｲﾝﾀﾞｰ工法</t>
    <phoneticPr fontId="6"/>
  </si>
  <si>
    <t>材工共</t>
    <phoneticPr fontId="6"/>
  </si>
  <si>
    <t>除去面/材工共</t>
    <phoneticPr fontId="6"/>
  </si>
  <si>
    <t>飛散防止処理剤吹付け</t>
    <phoneticPr fontId="6"/>
  </si>
  <si>
    <t>除去後場内清掃費</t>
    <phoneticPr fontId="6"/>
  </si>
  <si>
    <t>〈安全機械損料〉</t>
    <phoneticPr fontId="6"/>
  </si>
  <si>
    <t>真空掃除機</t>
    <phoneticPr fontId="6"/>
  </si>
  <si>
    <t>電動ディスクグラインダー</t>
    <phoneticPr fontId="6"/>
  </si>
  <si>
    <t>集塵アダプター付・交換刃共</t>
    <phoneticPr fontId="6"/>
  </si>
  <si>
    <t>HFPAﾌｨﾙﾀｰ付真空掃除機</t>
    <phoneticPr fontId="6"/>
  </si>
  <si>
    <t>HFPAﾌｨﾙﾀｰ付真空掃除機使用</t>
    <phoneticPr fontId="6"/>
  </si>
  <si>
    <t>HFPAﾌｨﾙﾀｰ付</t>
    <phoneticPr fontId="6"/>
  </si>
  <si>
    <t>真空掃除機（集塵掃除機用）</t>
    <phoneticPr fontId="6"/>
  </si>
  <si>
    <t>負圧除塵機</t>
    <phoneticPr fontId="6"/>
  </si>
  <si>
    <t>エアレススプレイヤー（噴霧器ほか）</t>
    <phoneticPr fontId="6"/>
  </si>
  <si>
    <t>設置/撤去費含む</t>
    <phoneticPr fontId="6"/>
  </si>
  <si>
    <t>半面マスク</t>
    <phoneticPr fontId="6"/>
  </si>
  <si>
    <t>電動ファン付全面マスク</t>
    <phoneticPr fontId="6"/>
  </si>
  <si>
    <t>保護具損料</t>
    <phoneticPr fontId="6"/>
  </si>
  <si>
    <t>台</t>
    <phoneticPr fontId="6"/>
  </si>
  <si>
    <t>個</t>
    <phoneticPr fontId="6"/>
  </si>
  <si>
    <t>〈消耗品費〉</t>
    <phoneticPr fontId="6"/>
  </si>
  <si>
    <t>消耗品費</t>
    <phoneticPr fontId="6"/>
  </si>
  <si>
    <t>〈廃棄物処理作業費〉</t>
    <phoneticPr fontId="6"/>
  </si>
  <si>
    <t>廃石綿袋詰め</t>
    <phoneticPr fontId="6"/>
  </si>
  <si>
    <t>廃石綿・廃養生材搬出</t>
    <phoneticPr fontId="6"/>
  </si>
  <si>
    <t>0.15mm　2重梱包</t>
    <phoneticPr fontId="6"/>
  </si>
  <si>
    <t>一時保管場所へ運搬</t>
    <phoneticPr fontId="6"/>
  </si>
  <si>
    <t>袋</t>
    <phoneticPr fontId="6"/>
  </si>
  <si>
    <t>〈産業廃棄物等処理費〉</t>
    <phoneticPr fontId="6"/>
  </si>
  <si>
    <t>廃石綿・廃養生材搬出費</t>
    <phoneticPr fontId="6"/>
  </si>
  <si>
    <t>トラック積込</t>
    <phoneticPr fontId="6"/>
  </si>
  <si>
    <t>廃石綿運搬費</t>
    <phoneticPr fontId="6"/>
  </si>
  <si>
    <t>産業廃棄物運搬費</t>
    <phoneticPr fontId="6"/>
  </si>
  <si>
    <t>廃石綿処分費</t>
    <phoneticPr fontId="6"/>
  </si>
  <si>
    <t>外壁塗材・下地調整材（0.11ｔ）</t>
    <phoneticPr fontId="6"/>
  </si>
  <si>
    <t>循環税</t>
    <phoneticPr fontId="6"/>
  </si>
  <si>
    <t>0.11ｔ</t>
    <phoneticPr fontId="6"/>
  </si>
  <si>
    <t>〈法定福利費〉</t>
    <phoneticPr fontId="6"/>
  </si>
  <si>
    <t>法定福利費</t>
    <phoneticPr fontId="6"/>
  </si>
  <si>
    <t>〈資機材運搬費〉</t>
    <phoneticPr fontId="6"/>
  </si>
  <si>
    <t>資機材運搬費</t>
    <phoneticPr fontId="6"/>
  </si>
  <si>
    <t>〈宿泊・交通費〉</t>
    <phoneticPr fontId="6"/>
  </si>
  <si>
    <t>宿泊・交通費</t>
    <phoneticPr fontId="6"/>
  </si>
  <si>
    <t>人</t>
    <phoneticPr fontId="6"/>
  </si>
  <si>
    <t>潮見住宅団地対策事業取得住宅解体工事（1工区）</t>
    <rPh sb="0" eb="2">
      <t>シオミ</t>
    </rPh>
    <rPh sb="2" eb="4">
      <t>ジュウタク</t>
    </rPh>
    <rPh sb="4" eb="6">
      <t>ダンチ</t>
    </rPh>
    <rPh sb="6" eb="8">
      <t>タイサク</t>
    </rPh>
    <rPh sb="8" eb="10">
      <t>ジギョウ</t>
    </rPh>
    <rPh sb="10" eb="12">
      <t>シュトク</t>
    </rPh>
    <rPh sb="12" eb="14">
      <t>ジュウタク</t>
    </rPh>
    <rPh sb="14" eb="16">
      <t>カイタイ</t>
    </rPh>
    <rPh sb="16" eb="18">
      <t>コウジ</t>
    </rPh>
    <phoneticPr fontId="6"/>
  </si>
  <si>
    <t>日</t>
    <phoneticPr fontId="42"/>
  </si>
  <si>
    <t>交通費</t>
    <phoneticPr fontId="42"/>
  </si>
  <si>
    <t>往復</t>
    <phoneticPr fontId="42"/>
  </si>
  <si>
    <t>基礎部</t>
    <phoneticPr fontId="6"/>
  </si>
  <si>
    <t>モルタル塗り撤去</t>
    <phoneticPr fontId="6"/>
  </si>
  <si>
    <t>木くず 7.7km以下</t>
    <rPh sb="0" eb="1">
      <t>キ</t>
    </rPh>
    <phoneticPr fontId="16"/>
  </si>
  <si>
    <t>12m未満  14日</t>
  </si>
  <si>
    <t>手摺先行方式  14日</t>
  </si>
  <si>
    <t>防炎Ⅰ類  14日</t>
  </si>
  <si>
    <t>脚立足場  2階建  7日</t>
  </si>
  <si>
    <t>〈積み上げ〉</t>
    <rPh sb="1" eb="2">
      <t>ツ</t>
    </rPh>
    <rPh sb="3" eb="4">
      <t>ア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</si>
</sst>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7">
    <numFmt numFmtId="6" formatCode="&quot;¥&quot;#,##0;[Red]&quot;¥&quot;\-#,##0"/>
    <numFmt numFmtId="41" formatCode="_ * #,##0_ ;_ * \-#,##0_ ;_ * &quot;-&quot;_ ;_ @_ "/>
    <numFmt numFmtId="176" formatCode="#,##0.0;[Red]\-#,##0.0"/>
    <numFmt numFmtId="177" formatCode="0.0%"/>
    <numFmt numFmtId="178" formatCode="#,##0;&quot;▲ &quot;#,##0"/>
    <numFmt numFmtId="179" formatCode="\(#,###\)"/>
    <numFmt numFmtId="180" formatCode="\&lt;#,###\&gt;"/>
    <numFmt numFmtId="181" formatCode="&quot;【&quot;#,###&quot;】&quot;"/>
    <numFmt numFmtId="182" formatCode="&quot;    内訳 &quot;###"/>
    <numFmt numFmtId="183" formatCode="#,##0_ "/>
    <numFmt numFmtId="184" formatCode="#,##0.00;&quot;▲ &quot;#,##0.00"/>
    <numFmt numFmtId="185" formatCode="0.0_ "/>
    <numFmt numFmtId="186" formatCode="#,##0_ ;[Red]\-#,##0\ "/>
    <numFmt numFmtId="187" formatCode="#,##0.000;&quot;▲ &quot;#,##0.000"/>
    <numFmt numFmtId="188" formatCode="#,##0_);[Red]\(#,##0\)"/>
    <numFmt numFmtId="189" formatCode="#,##0_);\(#,##0\)"/>
    <numFmt numFmtId="190" formatCode="#,##0&quot;  &quot;"/>
    <numFmt numFmtId="191" formatCode="[&lt;100]#0.0;[&gt;=0]#,##0&quot;  &quot;;General"/>
    <numFmt numFmtId="192" formatCode="0.0"/>
    <numFmt numFmtId="193" formatCode="#,##0;[Red]#,##0"/>
    <numFmt numFmtId="194" formatCode="0.00&quot;㎡&quot;"/>
    <numFmt numFmtId="195" formatCode="#,##0;\-#,##0;&quot;-&quot;"/>
    <numFmt numFmtId="196" formatCode="&quot;$&quot;#,##0_);[Red]\(&quot;$&quot;#,##0\)"/>
    <numFmt numFmtId="197" formatCode="&quot;$&quot;#,##0.00_);[Red]\(&quot;$&quot;#,##0.00\)"/>
    <numFmt numFmtId="198" formatCode="0.0_);[Red]\(0.0\)"/>
    <numFmt numFmtId="199" formatCode="0_);[Red]\(0\)"/>
    <numFmt numFmtId="200" formatCode="#,##0.0_ ;[Red]\-#,##0.0\ "/>
  </numFmts>
  <fonts count="7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name val="明朝"/>
      <family val="1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4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ゴシック"/>
      <family val="3"/>
      <charset val="128"/>
    </font>
    <font>
      <b/>
      <sz val="14"/>
      <name val="ＭＳ 明朝"/>
      <family val="1"/>
      <charset val="128"/>
    </font>
    <font>
      <sz val="9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sz val="9"/>
      <name val="ＭＳ Ｐ明朝"/>
      <family val="1"/>
      <charset val="128"/>
    </font>
    <font>
      <sz val="10"/>
      <color indexed="8"/>
      <name val="Arial"/>
      <family val="2"/>
    </font>
    <font>
      <sz val="8"/>
      <name val="ＭＳ Ｐ明朝"/>
      <family val="1"/>
      <charset val="128"/>
    </font>
    <font>
      <sz val="6"/>
      <name val="明朝"/>
      <family val="1"/>
      <charset val="128"/>
    </font>
    <font>
      <sz val="10"/>
      <color indexed="60"/>
      <name val="ＭＳ 明朝"/>
      <family val="1"/>
      <charset val="128"/>
    </font>
    <font>
      <sz val="10"/>
      <name val="DejaVu Sans"/>
      <family val="2"/>
    </font>
    <font>
      <sz val="6"/>
      <name val="ＭＳ Ｐゴシック"/>
      <family val="2"/>
      <charset val="128"/>
      <scheme val="minor"/>
    </font>
    <font>
      <b/>
      <sz val="15"/>
      <color theme="3"/>
      <name val="ＭＳ Ｐゴシック"/>
      <family val="2"/>
      <charset val="128"/>
      <scheme val="minor"/>
    </font>
    <font>
      <sz val="10"/>
      <name val="Arial"/>
      <family val="2"/>
    </font>
    <font>
      <sz val="9"/>
      <name val="DejaVu Sans"/>
      <family val="2"/>
    </font>
    <font>
      <sz val="10"/>
      <color indexed="8"/>
      <name val="DejaVu Sans"/>
      <family val="2"/>
    </font>
    <font>
      <sz val="10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</font>
    <font>
      <sz val="9"/>
      <color rgb="FFFF0000"/>
      <name val="ＭＳ Ｐ明朝"/>
      <family val="1"/>
      <charset val="128"/>
    </font>
    <font>
      <sz val="10"/>
      <color rgb="FFFF0000"/>
      <name val="ＭＳ 明朝"/>
      <family val="1"/>
      <charset val="128"/>
    </font>
    <font>
      <sz val="9"/>
      <name val="Times New Roman"/>
      <family val="1"/>
    </font>
    <font>
      <b/>
      <sz val="12"/>
      <name val="Arial"/>
      <family val="2"/>
    </font>
    <font>
      <sz val="10"/>
      <name val="MS Sans Serif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11"/>
      <name val="Helv"/>
      <family val="2"/>
    </font>
    <font>
      <b/>
      <sz val="9"/>
      <name val="Times New Roman"/>
      <family val="1"/>
    </font>
    <font>
      <sz val="8"/>
      <name val="明朝"/>
      <family val="1"/>
      <charset val="128"/>
    </font>
    <font>
      <sz val="10"/>
      <name val="明朝"/>
      <family val="1"/>
      <charset val="128"/>
    </font>
    <font>
      <b/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1"/>
      <name val="ＭＳ 明朝"/>
      <family val="1"/>
      <charset val="128"/>
    </font>
    <font>
      <sz val="10"/>
      <color theme="0"/>
      <name val="ＭＳ Ｐゴシック"/>
      <family val="3"/>
      <charset val="128"/>
    </font>
    <font>
      <sz val="10"/>
      <color rgb="FFFF0000"/>
      <name val="ＭＳ ゴシック"/>
      <family val="3"/>
      <charset val="128"/>
    </font>
    <font>
      <sz val="10"/>
      <color theme="0"/>
      <name val="ＭＳ ゴシック"/>
      <family val="3"/>
      <charset val="128"/>
    </font>
    <font>
      <sz val="11"/>
      <color theme="0"/>
      <name val="ＭＳ ゴシック"/>
      <family val="3"/>
      <charset val="128"/>
    </font>
    <font>
      <sz val="9"/>
      <color theme="0"/>
      <name val="ＭＳ 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name val="DejaVu Sans"/>
      <family val="3"/>
      <charset val="128"/>
    </font>
    <font>
      <sz val="10"/>
      <color indexed="8"/>
      <name val="DejaVu Sans"/>
      <family val="3"/>
      <charset val="128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11"/>
        <bgColor indexed="49"/>
      </patternFill>
    </fill>
  </fills>
  <borders count="94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hair">
        <color indexed="8"/>
      </right>
      <top style="medium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medium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8"/>
      </right>
      <top style="medium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medium">
        <color indexed="8"/>
      </right>
      <top/>
      <bottom style="hair">
        <color indexed="8"/>
      </bottom>
      <diagonal/>
    </border>
    <border>
      <left style="medium">
        <color indexed="8"/>
      </left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 style="medium">
        <color indexed="8"/>
      </right>
      <top style="hair">
        <color indexed="8"/>
      </top>
      <bottom/>
      <diagonal/>
    </border>
    <border>
      <left style="medium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medium">
        <color indexed="8"/>
      </left>
      <right style="hair">
        <color indexed="8"/>
      </right>
      <top/>
      <bottom/>
      <diagonal/>
    </border>
    <border>
      <left/>
      <right style="medium">
        <color indexed="8"/>
      </right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 style="medium">
        <color indexed="8"/>
      </left>
      <right style="hair">
        <color indexed="8"/>
      </right>
      <top/>
      <bottom style="medium">
        <color indexed="8"/>
      </bottom>
      <diagonal/>
    </border>
    <border>
      <left/>
      <right style="hair">
        <color indexed="8"/>
      </right>
      <top/>
      <bottom style="medium">
        <color indexed="8"/>
      </bottom>
      <diagonal/>
    </border>
    <border>
      <left style="hair">
        <color indexed="8"/>
      </left>
      <right style="hair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medium">
        <color indexed="8"/>
      </left>
      <right/>
      <top/>
      <bottom style="hair">
        <color indexed="8"/>
      </bottom>
      <diagonal/>
    </border>
  </borders>
  <cellStyleXfs count="116">
    <xf numFmtId="0" fontId="0" fillId="0" borderId="0"/>
    <xf numFmtId="0" fontId="11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20" borderId="1" applyNumberForma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6" fillId="22" borderId="2" applyNumberFormat="0" applyFont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9" fillId="23" borderId="4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38" fontId="5" fillId="0" borderId="0" applyFont="0" applyFill="0" applyBorder="0" applyAlignment="0" applyProtection="0"/>
    <xf numFmtId="38" fontId="5" fillId="0" borderId="0" applyFont="0" applyFill="0" applyBorder="0" applyAlignment="0" applyProtection="0"/>
    <xf numFmtId="0" fontId="21" fillId="0" borderId="5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23" borderId="9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7" borderId="4" applyNumberFormat="0" applyAlignment="0" applyProtection="0">
      <alignment vertical="center"/>
    </xf>
    <xf numFmtId="0" fontId="28" fillId="0" borderId="0"/>
    <xf numFmtId="0" fontId="5" fillId="0" borderId="0"/>
    <xf numFmtId="0" fontId="28" fillId="0" borderId="0"/>
    <xf numFmtId="0" fontId="28" fillId="0" borderId="0"/>
    <xf numFmtId="37" fontId="10" fillId="0" borderId="0"/>
    <xf numFmtId="0" fontId="5" fillId="0" borderId="0"/>
    <xf numFmtId="0" fontId="28" fillId="0" borderId="0"/>
    <xf numFmtId="0" fontId="29" fillId="4" borderId="0" applyNumberFormat="0" applyBorder="0" applyAlignment="0" applyProtection="0">
      <alignment vertical="center"/>
    </xf>
    <xf numFmtId="9" fontId="44" fillId="0" borderId="0" applyFill="0" applyBorder="0" applyAlignment="0" applyProtection="0"/>
    <xf numFmtId="41" fontId="44" fillId="0" borderId="0" applyFill="0" applyBorder="0" applyAlignment="0" applyProtection="0"/>
    <xf numFmtId="188" fontId="5" fillId="0" borderId="0" applyBorder="0" applyProtection="0"/>
    <xf numFmtId="41" fontId="44" fillId="0" borderId="0" applyFill="0" applyBorder="0" applyAlignment="0" applyProtection="0"/>
    <xf numFmtId="38" fontId="5" fillId="0" borderId="0" applyBorder="0" applyProtection="0"/>
    <xf numFmtId="0" fontId="5" fillId="0" borderId="0">
      <alignment vertical="center"/>
    </xf>
    <xf numFmtId="0" fontId="59" fillId="0" borderId="0"/>
    <xf numFmtId="0" fontId="58" fillId="0" borderId="0"/>
    <xf numFmtId="0" fontId="57" fillId="0" borderId="0">
      <alignment horizontal="center"/>
    </xf>
    <xf numFmtId="0" fontId="55" fillId="0" borderId="0">
      <alignment horizontal="left"/>
    </xf>
    <xf numFmtId="4" fontId="54" fillId="0" borderId="0">
      <alignment horizontal="right"/>
    </xf>
    <xf numFmtId="4" fontId="51" fillId="0" borderId="0">
      <alignment horizontal="right"/>
    </xf>
    <xf numFmtId="0" fontId="44" fillId="0" borderId="0"/>
    <xf numFmtId="197" fontId="53" fillId="0" borderId="0" applyFont="0" applyFill="0" applyBorder="0" applyAlignment="0" applyProtection="0"/>
    <xf numFmtId="196" fontId="53" fillId="0" borderId="0" applyFont="0" applyFill="0" applyBorder="0" applyAlignment="0" applyProtection="0"/>
    <xf numFmtId="40" fontId="53" fillId="0" borderId="0" applyFont="0" applyFill="0" applyBorder="0" applyAlignment="0" applyProtection="0"/>
    <xf numFmtId="38" fontId="53" fillId="0" borderId="0" applyFont="0" applyFill="0" applyBorder="0" applyAlignment="0" applyProtection="0"/>
    <xf numFmtId="0" fontId="52" fillId="0" borderId="29" applyNumberFormat="0" applyAlignment="0" applyProtection="0">
      <alignment horizontal="left" vertical="center"/>
    </xf>
    <xf numFmtId="0" fontId="51" fillId="0" borderId="0">
      <alignment horizontal="left"/>
    </xf>
    <xf numFmtId="195" fontId="37" fillId="0" borderId="0" applyFill="0" applyBorder="0" applyAlignment="0"/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56" fillId="0" borderId="0"/>
    <xf numFmtId="0" fontId="52" fillId="0" borderId="28">
      <alignment horizontal="left" vertical="center"/>
    </xf>
    <xf numFmtId="41" fontId="44" fillId="0" borderId="0" applyFill="0" applyBorder="0" applyAlignment="0" applyProtection="0"/>
    <xf numFmtId="38" fontId="5" fillId="0" borderId="0" applyBorder="0" applyProtection="0"/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41" fontId="44" fillId="0" borderId="0" applyFill="0" applyBorder="0" applyAlignment="0" applyProtection="0"/>
    <xf numFmtId="41" fontId="44" fillId="0" borderId="0" applyFill="0" applyBorder="0" applyAlignment="0" applyProtection="0"/>
    <xf numFmtId="41" fontId="44" fillId="0" borderId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41" fontId="44" fillId="0" borderId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9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41" fontId="44" fillId="0" borderId="0" applyFill="0" applyBorder="0" applyAlignment="0" applyProtection="0"/>
    <xf numFmtId="41" fontId="44" fillId="0" borderId="0" applyFill="0" applyBorder="0" applyAlignment="0" applyProtection="0"/>
    <xf numFmtId="41" fontId="44" fillId="0" borderId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41" fontId="44" fillId="0" borderId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41" fontId="44" fillId="0" borderId="0" applyFill="0" applyBorder="0" applyAlignment="0" applyProtection="0"/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621">
    <xf numFmtId="0" fontId="0" fillId="0" borderId="0" xfId="0"/>
    <xf numFmtId="38" fontId="7" fillId="0" borderId="0" xfId="35" applyFont="1" applyAlignment="1" applyProtection="1">
      <alignment vertical="center"/>
      <protection locked="0"/>
    </xf>
    <xf numFmtId="176" fontId="7" fillId="0" borderId="0" xfId="35" applyNumberFormat="1" applyFont="1" applyAlignment="1" applyProtection="1">
      <alignment vertical="center"/>
      <protection locked="0"/>
    </xf>
    <xf numFmtId="38" fontId="7" fillId="0" borderId="0" xfId="35" applyFont="1" applyAlignment="1" applyProtection="1">
      <alignment horizontal="left" vertical="center"/>
      <protection locked="0"/>
    </xf>
    <xf numFmtId="38" fontId="7" fillId="0" borderId="0" xfId="35" applyFont="1" applyAlignment="1">
      <alignment vertical="center"/>
    </xf>
    <xf numFmtId="38" fontId="7" fillId="0" borderId="10" xfId="35" applyFont="1" applyBorder="1" applyAlignment="1" applyProtection="1">
      <alignment vertical="center"/>
      <protection locked="0"/>
    </xf>
    <xf numFmtId="38" fontId="7" fillId="0" borderId="11" xfId="35" applyFont="1" applyBorder="1" applyAlignment="1" applyProtection="1">
      <alignment vertical="center"/>
      <protection locked="0"/>
    </xf>
    <xf numFmtId="176" fontId="7" fillId="0" borderId="11" xfId="35" applyNumberFormat="1" applyFont="1" applyBorder="1" applyAlignment="1" applyProtection="1">
      <alignment vertical="center"/>
      <protection locked="0"/>
    </xf>
    <xf numFmtId="38" fontId="7" fillId="0" borderId="12" xfId="35" applyFont="1" applyBorder="1" applyAlignment="1" applyProtection="1">
      <alignment vertical="center"/>
      <protection locked="0"/>
    </xf>
    <xf numFmtId="38" fontId="7" fillId="0" borderId="13" xfId="35" applyFont="1" applyBorder="1" applyAlignment="1" applyProtection="1">
      <alignment vertical="center"/>
      <protection locked="0"/>
    </xf>
    <xf numFmtId="38" fontId="7" fillId="0" borderId="14" xfId="35" applyFont="1" applyBorder="1" applyAlignment="1" applyProtection="1">
      <alignment vertical="center"/>
      <protection locked="0"/>
    </xf>
    <xf numFmtId="38" fontId="7" fillId="0" borderId="0" xfId="35" applyFont="1" applyBorder="1" applyAlignment="1" applyProtection="1">
      <alignment vertical="center"/>
      <protection locked="0"/>
    </xf>
    <xf numFmtId="176" fontId="7" fillId="0" borderId="0" xfId="35" applyNumberFormat="1" applyFont="1" applyBorder="1" applyAlignment="1" applyProtection="1">
      <alignment vertical="center"/>
      <protection locked="0"/>
    </xf>
    <xf numFmtId="38" fontId="7" fillId="0" borderId="0" xfId="35" applyFont="1" applyBorder="1" applyAlignment="1" applyProtection="1">
      <alignment horizontal="center" vertical="center"/>
      <protection locked="0"/>
    </xf>
    <xf numFmtId="38" fontId="7" fillId="0" borderId="16" xfId="35" applyFont="1" applyBorder="1" applyAlignment="1" applyProtection="1">
      <alignment vertical="center"/>
      <protection locked="0"/>
    </xf>
    <xf numFmtId="38" fontId="7" fillId="0" borderId="0" xfId="35" applyFont="1" applyBorder="1" applyAlignment="1" applyProtection="1">
      <alignment horizontal="left" vertical="center"/>
      <protection locked="0"/>
    </xf>
    <xf numFmtId="176" fontId="7" fillId="0" borderId="14" xfId="35" applyNumberFormat="1" applyFont="1" applyBorder="1" applyAlignment="1" applyProtection="1">
      <alignment vertical="center"/>
      <protection locked="0"/>
    </xf>
    <xf numFmtId="38" fontId="7" fillId="0" borderId="14" xfId="35" applyFont="1" applyBorder="1" applyAlignment="1" applyProtection="1">
      <alignment horizontal="center" vertical="center"/>
      <protection locked="0"/>
    </xf>
    <xf numFmtId="38" fontId="7" fillId="0" borderId="17" xfId="35" applyFont="1" applyBorder="1" applyAlignment="1" applyProtection="1">
      <alignment vertical="center"/>
      <protection locked="0"/>
    </xf>
    <xf numFmtId="38" fontId="7" fillId="0" borderId="18" xfId="35" applyFont="1" applyBorder="1" applyAlignment="1" applyProtection="1">
      <alignment vertical="center"/>
      <protection locked="0"/>
    </xf>
    <xf numFmtId="38" fontId="7" fillId="0" borderId="18" xfId="35" applyFont="1" applyBorder="1" applyAlignment="1" applyProtection="1">
      <alignment horizontal="center" vertical="center"/>
      <protection locked="0"/>
    </xf>
    <xf numFmtId="38" fontId="7" fillId="0" borderId="19" xfId="35" applyFont="1" applyBorder="1" applyAlignment="1" applyProtection="1">
      <alignment vertical="center"/>
      <protection locked="0"/>
    </xf>
    <xf numFmtId="176" fontId="7" fillId="0" borderId="18" xfId="35" applyNumberFormat="1" applyFont="1" applyBorder="1" applyAlignment="1" applyProtection="1">
      <alignment horizontal="center" vertical="center"/>
      <protection locked="0"/>
    </xf>
    <xf numFmtId="38" fontId="7" fillId="0" borderId="20" xfId="35" applyFont="1" applyBorder="1" applyAlignment="1" applyProtection="1">
      <alignment vertical="center"/>
      <protection locked="0"/>
    </xf>
    <xf numFmtId="38" fontId="7" fillId="0" borderId="19" xfId="35" applyFont="1" applyBorder="1" applyAlignment="1" applyProtection="1">
      <alignment horizontal="center" vertical="center"/>
      <protection locked="0"/>
    </xf>
    <xf numFmtId="176" fontId="7" fillId="0" borderId="20" xfId="35" applyNumberFormat="1" applyFont="1" applyBorder="1" applyAlignment="1" applyProtection="1">
      <alignment vertical="center"/>
      <protection locked="0"/>
    </xf>
    <xf numFmtId="38" fontId="7" fillId="0" borderId="20" xfId="35" applyFont="1" applyBorder="1" applyAlignment="1" applyProtection="1">
      <alignment horizontal="center" vertical="center"/>
      <protection locked="0"/>
    </xf>
    <xf numFmtId="38" fontId="7" fillId="0" borderId="21" xfId="35" applyFont="1" applyBorder="1" applyAlignment="1" applyProtection="1">
      <alignment vertical="center"/>
      <protection locked="0"/>
    </xf>
    <xf numFmtId="176" fontId="7" fillId="0" borderId="21" xfId="35" applyNumberFormat="1" applyFont="1" applyBorder="1" applyAlignment="1" applyProtection="1">
      <alignment vertical="center"/>
      <protection locked="0"/>
    </xf>
    <xf numFmtId="38" fontId="7" fillId="0" borderId="21" xfId="35" applyFont="1" applyBorder="1" applyAlignment="1" applyProtection="1">
      <alignment horizontal="center" vertical="center"/>
      <protection locked="0"/>
    </xf>
    <xf numFmtId="38" fontId="7" fillId="0" borderId="20" xfId="35" applyFont="1" applyBorder="1" applyAlignment="1" applyProtection="1">
      <alignment horizontal="right" vertical="center"/>
      <protection locked="0"/>
    </xf>
    <xf numFmtId="10" fontId="7" fillId="0" borderId="21" xfId="28" applyNumberFormat="1" applyFont="1" applyBorder="1" applyAlignment="1" applyProtection="1">
      <alignment vertical="center"/>
      <protection locked="0"/>
    </xf>
    <xf numFmtId="177" fontId="7" fillId="0" borderId="20" xfId="28" applyNumberFormat="1" applyFont="1" applyBorder="1" applyAlignment="1" applyProtection="1">
      <alignment vertical="center"/>
      <protection locked="0"/>
    </xf>
    <xf numFmtId="10" fontId="7" fillId="0" borderId="20" xfId="28" applyNumberFormat="1" applyFont="1" applyBorder="1" applyAlignment="1" applyProtection="1">
      <alignment vertical="center"/>
      <protection locked="0"/>
    </xf>
    <xf numFmtId="38" fontId="7" fillId="0" borderId="20" xfId="35" applyFont="1" applyBorder="1" applyAlignment="1" applyProtection="1">
      <alignment horizontal="left" vertical="center"/>
      <protection locked="0"/>
    </xf>
    <xf numFmtId="38" fontId="7" fillId="0" borderId="0" xfId="35" applyFont="1" applyAlignment="1" applyProtection="1">
      <alignment horizontal="center" vertical="center"/>
      <protection locked="0"/>
    </xf>
    <xf numFmtId="176" fontId="7" fillId="0" borderId="21" xfId="35" applyNumberFormat="1" applyFont="1" applyBorder="1" applyAlignment="1" applyProtection="1">
      <alignment horizontal="center" vertical="center"/>
      <protection locked="0"/>
    </xf>
    <xf numFmtId="176" fontId="7" fillId="0" borderId="0" xfId="35" applyNumberFormat="1" applyFont="1" applyAlignment="1">
      <alignment vertical="center"/>
    </xf>
    <xf numFmtId="38" fontId="7" fillId="0" borderId="0" xfId="35" applyFont="1" applyBorder="1" applyAlignment="1">
      <alignment vertical="center"/>
    </xf>
    <xf numFmtId="38" fontId="7" fillId="0" borderId="0" xfId="35" applyFont="1" applyFill="1" applyBorder="1" applyAlignment="1" applyProtection="1">
      <alignment vertical="center"/>
      <protection locked="0"/>
    </xf>
    <xf numFmtId="38" fontId="7" fillId="0" borderId="21" xfId="35" quotePrefix="1" applyFont="1" applyBorder="1" applyAlignment="1" applyProtection="1">
      <alignment vertical="center"/>
      <protection locked="0"/>
    </xf>
    <xf numFmtId="178" fontId="7" fillId="0" borderId="20" xfId="35" applyNumberFormat="1" applyFont="1" applyBorder="1" applyAlignment="1" applyProtection="1">
      <alignment vertical="center"/>
      <protection locked="0"/>
    </xf>
    <xf numFmtId="38" fontId="9" fillId="0" borderId="0" xfId="35" applyFont="1" applyBorder="1" applyAlignment="1" applyProtection="1">
      <alignment vertical="center" shrinkToFit="1"/>
      <protection locked="0"/>
    </xf>
    <xf numFmtId="38" fontId="9" fillId="0" borderId="14" xfId="35" applyFont="1" applyBorder="1" applyAlignment="1" applyProtection="1">
      <alignment vertical="center" shrinkToFit="1"/>
      <protection locked="0"/>
    </xf>
    <xf numFmtId="10" fontId="7" fillId="0" borderId="21" xfId="35" applyNumberFormat="1" applyFont="1" applyBorder="1" applyAlignment="1" applyProtection="1">
      <alignment vertical="center" shrinkToFit="1"/>
      <protection locked="0"/>
    </xf>
    <xf numFmtId="179" fontId="7" fillId="0" borderId="20" xfId="35" applyNumberFormat="1" applyFont="1" applyBorder="1" applyAlignment="1" applyProtection="1">
      <alignment vertical="center"/>
      <protection locked="0"/>
    </xf>
    <xf numFmtId="180" fontId="7" fillId="0" borderId="20" xfId="35" applyNumberFormat="1" applyFont="1" applyBorder="1" applyAlignment="1" applyProtection="1">
      <alignment vertical="center"/>
      <protection locked="0"/>
    </xf>
    <xf numFmtId="179" fontId="7" fillId="0" borderId="21" xfId="35" applyNumberFormat="1" applyFont="1" applyBorder="1" applyAlignment="1" applyProtection="1">
      <alignment vertical="center"/>
      <protection locked="0"/>
    </xf>
    <xf numFmtId="180" fontId="7" fillId="0" borderId="21" xfId="35" applyNumberFormat="1" applyFont="1" applyBorder="1" applyAlignment="1" applyProtection="1">
      <alignment vertical="center"/>
      <protection locked="0"/>
    </xf>
    <xf numFmtId="181" fontId="7" fillId="0" borderId="21" xfId="35" applyNumberFormat="1" applyFont="1" applyBorder="1" applyAlignment="1" applyProtection="1">
      <alignment vertical="center"/>
      <protection locked="0"/>
    </xf>
    <xf numFmtId="181" fontId="7" fillId="0" borderId="21" xfId="35" applyNumberFormat="1" applyFont="1" applyBorder="1" applyAlignment="1" applyProtection="1">
      <alignment vertical="center" shrinkToFit="1"/>
      <protection locked="0"/>
    </xf>
    <xf numFmtId="38" fontId="7" fillId="0" borderId="21" xfId="35" applyFont="1" applyBorder="1" applyAlignment="1" applyProtection="1">
      <alignment vertical="center" shrinkToFit="1"/>
      <protection locked="0"/>
    </xf>
    <xf numFmtId="181" fontId="7" fillId="0" borderId="20" xfId="35" applyNumberFormat="1" applyFont="1" applyBorder="1" applyAlignment="1" applyProtection="1">
      <alignment vertical="center" shrinkToFit="1"/>
      <protection locked="0"/>
    </xf>
    <xf numFmtId="179" fontId="7" fillId="0" borderId="20" xfId="35" applyNumberFormat="1" applyFont="1" applyBorder="1" applyAlignment="1" applyProtection="1">
      <alignment vertical="center" shrinkToFit="1"/>
      <protection locked="0"/>
    </xf>
    <xf numFmtId="180" fontId="7" fillId="0" borderId="20" xfId="35" applyNumberFormat="1" applyFont="1" applyBorder="1" applyAlignment="1" applyProtection="1">
      <alignment vertical="center" shrinkToFit="1"/>
      <protection locked="0"/>
    </xf>
    <xf numFmtId="38" fontId="7" fillId="0" borderId="20" xfId="35" applyFont="1" applyBorder="1" applyAlignment="1" applyProtection="1">
      <alignment vertical="center" shrinkToFit="1"/>
      <protection locked="0"/>
    </xf>
    <xf numFmtId="178" fontId="7" fillId="0" borderId="20" xfId="35" applyNumberFormat="1" applyFont="1" applyBorder="1" applyAlignment="1" applyProtection="1">
      <alignment vertical="center" shrinkToFit="1"/>
      <protection locked="0"/>
    </xf>
    <xf numFmtId="38" fontId="30" fillId="0" borderId="21" xfId="35" applyFont="1" applyBorder="1" applyAlignment="1" applyProtection="1">
      <alignment vertical="center"/>
      <protection locked="0"/>
    </xf>
    <xf numFmtId="38" fontId="30" fillId="0" borderId="20" xfId="35" applyFont="1" applyBorder="1" applyAlignment="1" applyProtection="1">
      <alignment vertical="center"/>
      <protection locked="0"/>
    </xf>
    <xf numFmtId="38" fontId="7" fillId="0" borderId="0" xfId="35" applyFont="1" applyAlignment="1" applyProtection="1">
      <alignment vertical="center" shrinkToFit="1"/>
      <protection locked="0"/>
    </xf>
    <xf numFmtId="38" fontId="7" fillId="0" borderId="21" xfId="35" applyFont="1" applyBorder="1" applyAlignment="1" applyProtection="1">
      <alignment horizontal="center" vertical="center" shrinkToFit="1"/>
      <protection locked="0"/>
    </xf>
    <xf numFmtId="38" fontId="7" fillId="0" borderId="0" xfId="35" applyFont="1" applyAlignment="1">
      <alignment vertical="center" shrinkToFit="1"/>
    </xf>
    <xf numFmtId="176" fontId="7" fillId="0" borderId="0" xfId="35" applyNumberFormat="1" applyFont="1" applyAlignment="1" applyProtection="1">
      <alignment vertical="center" shrinkToFit="1"/>
      <protection locked="0"/>
    </xf>
    <xf numFmtId="176" fontId="7" fillId="0" borderId="21" xfId="35" applyNumberFormat="1" applyFont="1" applyBorder="1" applyAlignment="1" applyProtection="1">
      <alignment horizontal="center" vertical="center" shrinkToFit="1"/>
      <protection locked="0"/>
    </xf>
    <xf numFmtId="176" fontId="7" fillId="0" borderId="20" xfId="35" applyNumberFormat="1" applyFont="1" applyBorder="1" applyAlignment="1" applyProtection="1">
      <alignment vertical="center" shrinkToFit="1"/>
      <protection locked="0"/>
    </xf>
    <xf numFmtId="176" fontId="7" fillId="0" borderId="21" xfId="35" applyNumberFormat="1" applyFont="1" applyBorder="1" applyAlignment="1" applyProtection="1">
      <alignment vertical="center" shrinkToFit="1"/>
      <protection locked="0"/>
    </xf>
    <xf numFmtId="176" fontId="7" fillId="0" borderId="0" xfId="35" applyNumberFormat="1" applyFont="1" applyAlignment="1">
      <alignment vertical="center" shrinkToFit="1"/>
    </xf>
    <xf numFmtId="38" fontId="7" fillId="0" borderId="0" xfId="35" applyFont="1" applyAlignment="1" applyProtection="1">
      <alignment horizontal="center" vertical="center" shrinkToFit="1"/>
      <protection locked="0"/>
    </xf>
    <xf numFmtId="38" fontId="7" fillId="0" borderId="20" xfId="35" applyFont="1" applyBorder="1" applyAlignment="1" applyProtection="1">
      <alignment horizontal="center" vertical="center" shrinkToFit="1"/>
      <protection locked="0"/>
    </xf>
    <xf numFmtId="182" fontId="7" fillId="0" borderId="0" xfId="35" applyNumberFormat="1" applyFont="1" applyAlignment="1" applyProtection="1">
      <alignment vertical="center"/>
      <protection locked="0"/>
    </xf>
    <xf numFmtId="38" fontId="7" fillId="0" borderId="0" xfId="35" applyFont="1" applyBorder="1" applyAlignment="1" applyProtection="1">
      <alignment vertical="center" shrinkToFit="1"/>
      <protection locked="0"/>
    </xf>
    <xf numFmtId="178" fontId="7" fillId="0" borderId="0" xfId="35" applyNumberFormat="1" applyFont="1" applyBorder="1" applyAlignment="1" applyProtection="1">
      <alignment vertical="center"/>
      <protection locked="0"/>
    </xf>
    <xf numFmtId="10" fontId="7" fillId="0" borderId="13" xfId="35" applyNumberFormat="1" applyFont="1" applyBorder="1" applyAlignment="1" applyProtection="1">
      <alignment vertical="center"/>
      <protection locked="0"/>
    </xf>
    <xf numFmtId="38" fontId="30" fillId="0" borderId="10" xfId="35" applyFont="1" applyBorder="1" applyAlignment="1" applyProtection="1">
      <alignment vertical="center"/>
      <protection locked="0"/>
    </xf>
    <xf numFmtId="38" fontId="7" fillId="0" borderId="0" xfId="35" applyFont="1" applyFill="1" applyAlignment="1" applyProtection="1">
      <alignment vertical="center" shrinkToFit="1"/>
      <protection locked="0"/>
    </xf>
    <xf numFmtId="38" fontId="7" fillId="0" borderId="21" xfId="35" applyFont="1" applyFill="1" applyBorder="1" applyAlignment="1" applyProtection="1">
      <alignment horizontal="center" vertical="center" shrinkToFit="1"/>
      <protection locked="0"/>
    </xf>
    <xf numFmtId="38" fontId="7" fillId="0" borderId="20" xfId="35" applyFont="1" applyFill="1" applyBorder="1" applyAlignment="1" applyProtection="1">
      <alignment vertical="center" shrinkToFit="1"/>
      <protection locked="0"/>
    </xf>
    <xf numFmtId="38" fontId="7" fillId="0" borderId="21" xfId="35" applyFont="1" applyFill="1" applyBorder="1" applyAlignment="1" applyProtection="1">
      <alignment vertical="center" shrinkToFit="1"/>
      <protection locked="0"/>
    </xf>
    <xf numFmtId="38" fontId="7" fillId="0" borderId="0" xfId="35" applyFont="1" applyFill="1" applyAlignment="1">
      <alignment vertical="center" shrinkToFit="1"/>
    </xf>
    <xf numFmtId="38" fontId="7" fillId="0" borderId="21" xfId="35" applyFont="1" applyFill="1" applyBorder="1" applyAlignment="1" applyProtection="1">
      <alignment vertical="center"/>
      <protection locked="0"/>
    </xf>
    <xf numFmtId="38" fontId="7" fillId="0" borderId="20" xfId="35" applyFont="1" applyFill="1" applyBorder="1" applyAlignment="1" applyProtection="1">
      <alignment vertical="center"/>
      <protection locked="0"/>
    </xf>
    <xf numFmtId="38" fontId="7" fillId="0" borderId="21" xfId="35" applyFont="1" applyFill="1" applyBorder="1" applyAlignment="1" applyProtection="1">
      <alignment horizontal="center" vertical="center"/>
      <protection locked="0"/>
    </xf>
    <xf numFmtId="38" fontId="7" fillId="0" borderId="20" xfId="35" applyFont="1" applyFill="1" applyBorder="1" applyAlignment="1" applyProtection="1">
      <alignment horizontal="center" vertical="center"/>
      <protection locked="0"/>
    </xf>
    <xf numFmtId="38" fontId="7" fillId="0" borderId="21" xfId="36" applyFont="1" applyBorder="1" applyAlignment="1" applyProtection="1">
      <alignment vertical="center" shrinkToFit="1"/>
      <protection locked="0"/>
    </xf>
    <xf numFmtId="38" fontId="7" fillId="0" borderId="10" xfId="36" applyFont="1" applyBorder="1" applyAlignment="1" applyProtection="1">
      <alignment vertical="center"/>
      <protection locked="0"/>
    </xf>
    <xf numFmtId="38" fontId="7" fillId="0" borderId="11" xfId="36" applyFont="1" applyBorder="1" applyAlignment="1" applyProtection="1">
      <alignment vertical="center"/>
      <protection locked="0"/>
    </xf>
    <xf numFmtId="38" fontId="7" fillId="0" borderId="12" xfId="36" applyFont="1" applyBorder="1" applyAlignment="1" applyProtection="1">
      <alignment vertical="center"/>
      <protection locked="0"/>
    </xf>
    <xf numFmtId="176" fontId="7" fillId="0" borderId="21" xfId="36" applyNumberFormat="1" applyFont="1" applyBorder="1" applyAlignment="1" applyProtection="1">
      <alignment vertical="center" shrinkToFit="1"/>
      <protection locked="0"/>
    </xf>
    <xf numFmtId="38" fontId="7" fillId="0" borderId="21" xfId="36" applyFont="1" applyBorder="1" applyAlignment="1" applyProtection="1">
      <alignment horizontal="center" vertical="center" shrinkToFit="1"/>
      <protection locked="0"/>
    </xf>
    <xf numFmtId="38" fontId="7" fillId="0" borderId="21" xfId="36" applyFont="1" applyFill="1" applyBorder="1" applyAlignment="1" applyProtection="1">
      <alignment vertical="center" shrinkToFit="1"/>
      <protection locked="0"/>
    </xf>
    <xf numFmtId="38" fontId="7" fillId="0" borderId="21" xfId="36" applyFont="1" applyBorder="1" applyAlignment="1" applyProtection="1">
      <alignment vertical="center"/>
      <protection locked="0"/>
    </xf>
    <xf numFmtId="38" fontId="7" fillId="0" borderId="20" xfId="36" applyFont="1" applyBorder="1" applyAlignment="1" applyProtection="1">
      <alignment vertical="center" shrinkToFit="1"/>
      <protection locked="0"/>
    </xf>
    <xf numFmtId="38" fontId="7" fillId="0" borderId="13" xfId="36" applyFont="1" applyBorder="1" applyAlignment="1" applyProtection="1">
      <alignment vertical="center"/>
      <protection locked="0"/>
    </xf>
    <xf numFmtId="38" fontId="7" fillId="0" borderId="14" xfId="36" applyFont="1" applyBorder="1" applyAlignment="1" applyProtection="1">
      <alignment vertical="center"/>
      <protection locked="0"/>
    </xf>
    <xf numFmtId="38" fontId="7" fillId="0" borderId="17" xfId="36" applyFont="1" applyBorder="1" applyAlignment="1" applyProtection="1">
      <alignment vertical="center"/>
      <protection locked="0"/>
    </xf>
    <xf numFmtId="176" fontId="7" fillId="0" borderId="20" xfId="36" applyNumberFormat="1" applyFont="1" applyBorder="1" applyAlignment="1" applyProtection="1">
      <alignment vertical="center" shrinkToFit="1"/>
      <protection locked="0"/>
    </xf>
    <xf numFmtId="38" fontId="7" fillId="0" borderId="20" xfId="36" applyFont="1" applyBorder="1" applyAlignment="1" applyProtection="1">
      <alignment horizontal="center" vertical="center" shrinkToFit="1"/>
      <protection locked="0"/>
    </xf>
    <xf numFmtId="38" fontId="7" fillId="0" borderId="20" xfId="36" applyFont="1" applyFill="1" applyBorder="1" applyAlignment="1" applyProtection="1">
      <alignment vertical="center" shrinkToFit="1"/>
      <protection locked="0"/>
    </xf>
    <xf numFmtId="38" fontId="7" fillId="0" borderId="20" xfId="36" applyFont="1" applyBorder="1" applyAlignment="1" applyProtection="1">
      <alignment vertical="center"/>
      <protection locked="0"/>
    </xf>
    <xf numFmtId="38" fontId="7" fillId="0" borderId="0" xfId="35" applyFont="1" applyAlignment="1" applyProtection="1">
      <alignment horizontal="right" vertical="center"/>
      <protection locked="0"/>
    </xf>
    <xf numFmtId="182" fontId="7" fillId="0" borderId="0" xfId="35" applyNumberFormat="1" applyFont="1" applyAlignment="1" applyProtection="1">
      <alignment horizontal="right" vertical="center"/>
      <protection locked="0"/>
    </xf>
    <xf numFmtId="181" fontId="7" fillId="0" borderId="21" xfId="36" applyNumberFormat="1" applyFont="1" applyBorder="1" applyAlignment="1" applyProtection="1">
      <alignment vertical="center"/>
      <protection locked="0"/>
    </xf>
    <xf numFmtId="176" fontId="7" fillId="0" borderId="21" xfId="36" applyNumberFormat="1" applyFont="1" applyBorder="1" applyAlignment="1" applyProtection="1">
      <alignment vertical="center"/>
      <protection locked="0"/>
    </xf>
    <xf numFmtId="38" fontId="7" fillId="0" borderId="21" xfId="36" applyFont="1" applyBorder="1" applyAlignment="1" applyProtection="1">
      <alignment horizontal="center" vertical="center"/>
      <protection locked="0"/>
    </xf>
    <xf numFmtId="176" fontId="7" fillId="0" borderId="20" xfId="36" applyNumberFormat="1" applyFont="1" applyBorder="1" applyAlignment="1" applyProtection="1">
      <alignment vertical="center"/>
      <protection locked="0"/>
    </xf>
    <xf numFmtId="38" fontId="7" fillId="0" borderId="20" xfId="36" applyFont="1" applyBorder="1" applyAlignment="1" applyProtection="1">
      <alignment horizontal="center" vertical="center"/>
      <protection locked="0"/>
    </xf>
    <xf numFmtId="0" fontId="36" fillId="0" borderId="0" xfId="0" applyFont="1" applyAlignment="1">
      <alignment vertical="center"/>
    </xf>
    <xf numFmtId="38" fontId="7" fillId="0" borderId="21" xfId="35" applyFont="1" applyBorder="1" applyAlignment="1" applyProtection="1">
      <alignment horizontal="left" vertical="center" indent="1"/>
      <protection locked="0"/>
    </xf>
    <xf numFmtId="38" fontId="7" fillId="0" borderId="20" xfId="35" applyFont="1" applyBorder="1" applyAlignment="1" applyProtection="1">
      <alignment horizontal="left" vertical="center" indent="1"/>
      <protection locked="0"/>
    </xf>
    <xf numFmtId="186" fontId="7" fillId="0" borderId="20" xfId="35" applyNumberFormat="1" applyFont="1" applyBorder="1" applyAlignment="1" applyProtection="1">
      <alignment vertical="center"/>
      <protection locked="0"/>
    </xf>
    <xf numFmtId="0" fontId="36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30" xfId="0" applyFont="1" applyBorder="1" applyAlignment="1">
      <alignment horizontal="right"/>
    </xf>
    <xf numFmtId="0" fontId="41" fillId="0" borderId="30" xfId="0" applyFont="1" applyBorder="1" applyAlignment="1">
      <alignment horizontal="right"/>
    </xf>
    <xf numFmtId="0" fontId="41" fillId="0" borderId="34" xfId="0" applyFont="1" applyBorder="1" applyAlignment="1">
      <alignment horizontal="center" vertical="center"/>
    </xf>
    <xf numFmtId="0" fontId="41" fillId="0" borderId="35" xfId="0" applyFont="1" applyBorder="1" applyAlignment="1">
      <alignment horizontal="center" vertical="center"/>
    </xf>
    <xf numFmtId="0" fontId="7" fillId="0" borderId="36" xfId="0" applyFont="1" applyBorder="1" applyAlignment="1">
      <alignment horizontal="center" vertical="center" textRotation="255"/>
    </xf>
    <xf numFmtId="0" fontId="7" fillId="0" borderId="37" xfId="0" applyFont="1" applyBorder="1" applyAlignment="1">
      <alignment horizontal="center" vertical="center" shrinkToFit="1"/>
    </xf>
    <xf numFmtId="0" fontId="7" fillId="0" borderId="38" xfId="0" applyFont="1" applyBorder="1" applyAlignment="1">
      <alignment horizontal="center" vertical="center"/>
    </xf>
    <xf numFmtId="0" fontId="7" fillId="0" borderId="37" xfId="0" applyFont="1" applyBorder="1" applyAlignment="1">
      <alignment horizontal="center" vertical="center"/>
    </xf>
    <xf numFmtId="0" fontId="7" fillId="0" borderId="37" xfId="0" applyFont="1" applyBorder="1" applyAlignment="1">
      <alignment horizontal="center" vertical="center" textRotation="255"/>
    </xf>
    <xf numFmtId="0" fontId="7" fillId="0" borderId="39" xfId="0" applyFont="1" applyBorder="1" applyAlignment="1">
      <alignment horizontal="center" vertical="center"/>
    </xf>
    <xf numFmtId="188" fontId="7" fillId="0" borderId="37" xfId="0" applyNumberFormat="1" applyFont="1" applyBorder="1" applyAlignment="1">
      <alignment vertical="center"/>
    </xf>
    <xf numFmtId="0" fontId="7" fillId="0" borderId="39" xfId="0" applyFont="1" applyBorder="1" applyAlignment="1">
      <alignment vertical="center"/>
    </xf>
    <xf numFmtId="10" fontId="7" fillId="0" borderId="37" xfId="0" applyNumberFormat="1" applyFont="1" applyBorder="1" applyAlignment="1">
      <alignment vertical="center"/>
    </xf>
    <xf numFmtId="3" fontId="7" fillId="0" borderId="40" xfId="0" applyNumberFormat="1" applyFont="1" applyBorder="1" applyAlignment="1">
      <alignment vertical="center"/>
    </xf>
    <xf numFmtId="0" fontId="7" fillId="0" borderId="41" xfId="0" applyFont="1" applyBorder="1" applyAlignment="1">
      <alignment horizontal="center" vertical="center"/>
    </xf>
    <xf numFmtId="0" fontId="41" fillId="0" borderId="34" xfId="0" applyFont="1" applyBorder="1" applyAlignment="1">
      <alignment vertical="center" shrinkToFit="1"/>
    </xf>
    <xf numFmtId="0" fontId="7" fillId="0" borderId="42" xfId="0" applyFont="1" applyBorder="1" applyAlignment="1">
      <alignment vertical="center"/>
    </xf>
    <xf numFmtId="0" fontId="7" fillId="0" borderId="34" xfId="0" applyFont="1" applyBorder="1" applyAlignment="1">
      <alignment vertical="center"/>
    </xf>
    <xf numFmtId="189" fontId="7" fillId="0" borderId="34" xfId="0" applyNumberFormat="1" applyFont="1" applyBorder="1" applyAlignment="1">
      <alignment horizontal="center" vertical="center"/>
    </xf>
    <xf numFmtId="188" fontId="7" fillId="0" borderId="43" xfId="0" applyNumberFormat="1" applyFont="1" applyBorder="1" applyAlignment="1">
      <alignment vertical="center"/>
    </xf>
    <xf numFmtId="188" fontId="7" fillId="0" borderId="34" xfId="0" applyNumberFormat="1" applyFont="1" applyBorder="1" applyAlignment="1">
      <alignment vertical="center"/>
    </xf>
    <xf numFmtId="0" fontId="7" fillId="0" borderId="43" xfId="0" applyFont="1" applyBorder="1" applyAlignment="1">
      <alignment vertical="center"/>
    </xf>
    <xf numFmtId="10" fontId="7" fillId="0" borderId="34" xfId="0" applyNumberFormat="1" applyFont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0" fontId="7" fillId="0" borderId="36" xfId="0" applyFont="1" applyBorder="1" applyAlignment="1">
      <alignment horizontal="center" vertical="center"/>
    </xf>
    <xf numFmtId="0" fontId="7" fillId="0" borderId="37" xfId="0" applyFont="1" applyBorder="1" applyAlignment="1">
      <alignment horizontal="right" vertical="center" shrinkToFit="1"/>
    </xf>
    <xf numFmtId="0" fontId="7" fillId="0" borderId="38" xfId="0" applyFont="1" applyBorder="1" applyAlignment="1">
      <alignment vertical="center"/>
    </xf>
    <xf numFmtId="0" fontId="7" fillId="0" borderId="37" xfId="0" applyFont="1" applyBorder="1" applyAlignment="1">
      <alignment vertical="center"/>
    </xf>
    <xf numFmtId="190" fontId="7" fillId="0" borderId="34" xfId="0" applyNumberFormat="1" applyFont="1" applyBorder="1" applyAlignment="1">
      <alignment vertical="center"/>
    </xf>
    <xf numFmtId="188" fontId="7" fillId="0" borderId="34" xfId="0" applyNumberFormat="1" applyFont="1" applyBorder="1" applyAlignment="1">
      <alignment vertical="center" shrinkToFit="1"/>
    </xf>
    <xf numFmtId="0" fontId="7" fillId="0" borderId="37" xfId="0" applyFont="1" applyBorder="1" applyAlignment="1">
      <alignment vertical="center" shrinkToFit="1"/>
    </xf>
    <xf numFmtId="0" fontId="7" fillId="0" borderId="34" xfId="0" applyFont="1" applyBorder="1" applyAlignment="1">
      <alignment vertical="center" shrinkToFit="1"/>
    </xf>
    <xf numFmtId="0" fontId="7" fillId="0" borderId="34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/>
    </xf>
    <xf numFmtId="189" fontId="7" fillId="0" borderId="37" xfId="0" applyNumberFormat="1" applyFont="1" applyBorder="1" applyAlignment="1">
      <alignment horizontal="center" vertical="center"/>
    </xf>
    <xf numFmtId="188" fontId="7" fillId="0" borderId="39" xfId="0" applyNumberFormat="1" applyFont="1" applyBorder="1" applyAlignment="1">
      <alignment vertical="center"/>
    </xf>
    <xf numFmtId="3" fontId="7" fillId="0" borderId="45" xfId="0" applyNumberFormat="1" applyFont="1" applyBorder="1" applyAlignment="1">
      <alignment vertical="center"/>
    </xf>
    <xf numFmtId="0" fontId="7" fillId="0" borderId="46" xfId="0" applyFont="1" applyBorder="1" applyAlignment="1">
      <alignment vertical="center" shrinkToFit="1"/>
    </xf>
    <xf numFmtId="0" fontId="7" fillId="0" borderId="46" xfId="0" applyFont="1" applyBorder="1" applyAlignment="1">
      <alignment vertical="center"/>
    </xf>
    <xf numFmtId="0" fontId="7" fillId="0" borderId="46" xfId="0" applyFont="1" applyBorder="1" applyAlignment="1">
      <alignment horizontal="center" vertical="center"/>
    </xf>
    <xf numFmtId="188" fontId="7" fillId="0" borderId="46" xfId="0" applyNumberFormat="1" applyFont="1" applyBorder="1" applyAlignment="1">
      <alignment vertical="center"/>
    </xf>
    <xf numFmtId="0" fontId="7" fillId="0" borderId="47" xfId="0" applyFont="1" applyBorder="1" applyAlignment="1">
      <alignment vertical="center"/>
    </xf>
    <xf numFmtId="0" fontId="7" fillId="0" borderId="43" xfId="0" applyFont="1" applyBorder="1" applyAlignment="1">
      <alignment vertical="center" shrinkToFit="1"/>
    </xf>
    <xf numFmtId="0" fontId="7" fillId="0" borderId="48" xfId="0" applyFont="1" applyBorder="1" applyAlignment="1">
      <alignment vertical="center"/>
    </xf>
    <xf numFmtId="0" fontId="7" fillId="0" borderId="39" xfId="0" applyFont="1" applyBorder="1" applyAlignment="1">
      <alignment vertical="center" shrinkToFit="1"/>
    </xf>
    <xf numFmtId="0" fontId="7" fillId="0" borderId="49" xfId="0" applyFont="1" applyBorder="1" applyAlignment="1">
      <alignment vertical="center"/>
    </xf>
    <xf numFmtId="176" fontId="7" fillId="0" borderId="37" xfId="0" applyNumberFormat="1" applyFont="1" applyBorder="1" applyAlignment="1">
      <alignment vertical="center"/>
    </xf>
    <xf numFmtId="176" fontId="7" fillId="0" borderId="34" xfId="0" applyNumberFormat="1" applyFont="1" applyBorder="1" applyAlignment="1">
      <alignment vertical="center"/>
    </xf>
    <xf numFmtId="189" fontId="7" fillId="0" borderId="34" xfId="0" applyNumberFormat="1" applyFont="1" applyBorder="1" applyAlignment="1">
      <alignment vertical="center"/>
    </xf>
    <xf numFmtId="176" fontId="7" fillId="0" borderId="46" xfId="0" applyNumberFormat="1" applyFont="1" applyBorder="1" applyAlignment="1">
      <alignment vertical="center"/>
    </xf>
    <xf numFmtId="0" fontId="7" fillId="0" borderId="50" xfId="0" applyFont="1" applyBorder="1" applyAlignment="1">
      <alignment horizontal="center" vertical="center"/>
    </xf>
    <xf numFmtId="0" fontId="41" fillId="0" borderId="51" xfId="0" applyFont="1" applyBorder="1" applyAlignment="1">
      <alignment horizontal="center" vertical="center" shrinkToFit="1"/>
    </xf>
    <xf numFmtId="0" fontId="7" fillId="0" borderId="30" xfId="0" applyFont="1" applyBorder="1" applyAlignment="1">
      <alignment vertical="center"/>
    </xf>
    <xf numFmtId="0" fontId="7" fillId="0" borderId="51" xfId="0" applyFont="1" applyBorder="1" applyAlignment="1">
      <alignment vertical="center"/>
    </xf>
    <xf numFmtId="189" fontId="7" fillId="0" borderId="51" xfId="0" applyNumberFormat="1" applyFont="1" applyBorder="1" applyAlignment="1">
      <alignment horizontal="center" vertical="center"/>
    </xf>
    <xf numFmtId="0" fontId="7" fillId="0" borderId="52" xfId="0" applyFont="1" applyBorder="1" applyAlignment="1">
      <alignment vertical="center"/>
    </xf>
    <xf numFmtId="176" fontId="7" fillId="0" borderId="51" xfId="0" applyNumberFormat="1" applyFont="1" applyBorder="1" applyAlignment="1">
      <alignment vertical="center"/>
    </xf>
    <xf numFmtId="3" fontId="7" fillId="0" borderId="53" xfId="0" applyNumberFormat="1" applyFont="1" applyBorder="1" applyAlignment="1">
      <alignment vertical="center"/>
    </xf>
    <xf numFmtId="188" fontId="7" fillId="0" borderId="0" xfId="0" applyNumberFormat="1" applyFont="1" applyAlignment="1">
      <alignment vertical="center"/>
    </xf>
    <xf numFmtId="0" fontId="7" fillId="0" borderId="0" xfId="0" applyFont="1" applyAlignment="1">
      <alignment horizontal="right" vertical="center"/>
    </xf>
    <xf numFmtId="3" fontId="7" fillId="0" borderId="0" xfId="0" applyNumberFormat="1" applyFont="1" applyAlignment="1">
      <alignment horizontal="left" vertical="center"/>
    </xf>
    <xf numFmtId="191" fontId="7" fillId="0" borderId="37" xfId="0" applyNumberFormat="1" applyFont="1" applyBorder="1" applyAlignment="1">
      <alignment vertical="center"/>
    </xf>
    <xf numFmtId="0" fontId="7" fillId="0" borderId="40" xfId="0" applyFont="1" applyBorder="1" applyAlignment="1">
      <alignment vertical="center"/>
    </xf>
    <xf numFmtId="0" fontId="7" fillId="0" borderId="35" xfId="0" applyFont="1" applyBorder="1" applyAlignment="1">
      <alignment vertical="center"/>
    </xf>
    <xf numFmtId="0" fontId="41" fillId="0" borderId="38" xfId="0" applyFont="1" applyBorder="1" applyAlignment="1">
      <alignment vertical="center"/>
    </xf>
    <xf numFmtId="0" fontId="41" fillId="0" borderId="43" xfId="0" applyFont="1" applyBorder="1" applyAlignment="1">
      <alignment vertical="center"/>
    </xf>
    <xf numFmtId="0" fontId="41" fillId="0" borderId="42" xfId="0" applyFont="1" applyBorder="1" applyAlignment="1">
      <alignment vertical="center"/>
    </xf>
    <xf numFmtId="0" fontId="7" fillId="0" borderId="45" xfId="0" applyFont="1" applyBorder="1" applyAlignment="1">
      <alignment vertical="center"/>
    </xf>
    <xf numFmtId="191" fontId="7" fillId="0" borderId="34" xfId="0" applyNumberFormat="1" applyFont="1" applyBorder="1" applyAlignment="1">
      <alignment vertical="center"/>
    </xf>
    <xf numFmtId="191" fontId="7" fillId="0" borderId="46" xfId="0" applyNumberFormat="1" applyFont="1" applyBorder="1" applyAlignment="1">
      <alignment vertical="center"/>
    </xf>
    <xf numFmtId="191" fontId="7" fillId="0" borderId="51" xfId="0" applyNumberFormat="1" applyFont="1" applyBorder="1" applyAlignment="1">
      <alignment vertical="center"/>
    </xf>
    <xf numFmtId="0" fontId="7" fillId="0" borderId="53" xfId="0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 shrinkToFit="1"/>
    </xf>
    <xf numFmtId="0" fontId="41" fillId="0" borderId="0" xfId="0" applyFont="1" applyAlignment="1">
      <alignment horizontal="right" vertical="center"/>
    </xf>
    <xf numFmtId="0" fontId="31" fillId="0" borderId="54" xfId="0" applyFont="1" applyBorder="1" applyAlignment="1">
      <alignment horizontal="left" vertical="center" shrinkToFit="1"/>
    </xf>
    <xf numFmtId="0" fontId="31" fillId="0" borderId="55" xfId="0" applyFont="1" applyBorder="1" applyAlignment="1">
      <alignment vertical="center"/>
    </xf>
    <xf numFmtId="0" fontId="31" fillId="0" borderId="56" xfId="0" applyFont="1" applyBorder="1" applyAlignment="1">
      <alignment vertical="center" shrinkToFit="1"/>
    </xf>
    <xf numFmtId="9" fontId="31" fillId="0" borderId="27" xfId="53" applyFont="1" applyBorder="1" applyAlignment="1">
      <alignment vertical="center"/>
    </xf>
    <xf numFmtId="0" fontId="31" fillId="0" borderId="54" xfId="0" applyFont="1" applyBorder="1" applyAlignment="1">
      <alignment vertical="center" shrinkToFit="1"/>
    </xf>
    <xf numFmtId="10" fontId="31" fillId="0" borderId="55" xfId="53" applyNumberFormat="1" applyFont="1" applyBorder="1" applyAlignment="1">
      <alignment vertical="center"/>
    </xf>
    <xf numFmtId="0" fontId="31" fillId="0" borderId="54" xfId="0" applyFont="1" applyBorder="1" applyAlignment="1">
      <alignment horizontal="right" vertical="center" shrinkToFit="1"/>
    </xf>
    <xf numFmtId="0" fontId="31" fillId="0" borderId="0" xfId="0" applyFont="1" applyAlignment="1">
      <alignment vertical="center"/>
    </xf>
    <xf numFmtId="41" fontId="31" fillId="0" borderId="57" xfId="54" applyFont="1" applyBorder="1" applyAlignment="1">
      <alignment vertical="center"/>
    </xf>
    <xf numFmtId="0" fontId="34" fillId="0" borderId="0" xfId="0" applyFont="1" applyAlignment="1">
      <alignment vertical="center"/>
    </xf>
    <xf numFmtId="0" fontId="31" fillId="0" borderId="0" xfId="0" applyFont="1" applyAlignment="1">
      <alignment horizontal="center" vertical="center"/>
    </xf>
    <xf numFmtId="176" fontId="31" fillId="0" borderId="0" xfId="55" applyNumberFormat="1" applyFont="1" applyBorder="1" applyAlignment="1" applyProtection="1">
      <alignment vertical="center"/>
    </xf>
    <xf numFmtId="3" fontId="31" fillId="0" borderId="0" xfId="0" applyNumberFormat="1" applyFont="1" applyAlignment="1">
      <alignment vertical="center"/>
    </xf>
    <xf numFmtId="0" fontId="41" fillId="0" borderId="0" xfId="0" applyFont="1" applyAlignment="1">
      <alignment vertical="center"/>
    </xf>
    <xf numFmtId="0" fontId="31" fillId="0" borderId="0" xfId="0" applyFont="1"/>
    <xf numFmtId="0" fontId="41" fillId="0" borderId="58" xfId="0" applyFont="1" applyBorder="1" applyAlignment="1">
      <alignment horizontal="center" vertical="center"/>
    </xf>
    <xf numFmtId="0" fontId="41" fillId="0" borderId="60" xfId="0" applyFont="1" applyBorder="1" applyAlignment="1">
      <alignment vertical="center"/>
    </xf>
    <xf numFmtId="0" fontId="31" fillId="0" borderId="61" xfId="0" applyFont="1" applyBorder="1" applyAlignment="1">
      <alignment horizontal="center" vertical="center"/>
    </xf>
    <xf numFmtId="176" fontId="41" fillId="0" borderId="62" xfId="55" applyNumberFormat="1" applyFont="1" applyBorder="1" applyAlignment="1" applyProtection="1">
      <alignment horizontal="center" vertical="center"/>
    </xf>
    <xf numFmtId="0" fontId="41" fillId="0" borderId="60" xfId="0" applyFont="1" applyBorder="1" applyAlignment="1">
      <alignment horizontal="center" vertical="center"/>
    </xf>
    <xf numFmtId="3" fontId="41" fillId="0" borderId="62" xfId="0" applyNumberFormat="1" applyFont="1" applyBorder="1" applyAlignment="1">
      <alignment horizontal="center" vertical="center"/>
    </xf>
    <xf numFmtId="0" fontId="41" fillId="0" borderId="62" xfId="0" applyFont="1" applyBorder="1" applyAlignment="1">
      <alignment horizontal="center" vertical="center"/>
    </xf>
    <xf numFmtId="0" fontId="31" fillId="0" borderId="63" xfId="0" applyFont="1" applyBorder="1" applyAlignment="1">
      <alignment horizontal="center" vertical="center"/>
    </xf>
    <xf numFmtId="0" fontId="31" fillId="0" borderId="64" xfId="0" applyFont="1" applyBorder="1" applyAlignment="1">
      <alignment vertical="center"/>
    </xf>
    <xf numFmtId="0" fontId="41" fillId="0" borderId="64" xfId="0" applyFont="1" applyBorder="1" applyAlignment="1">
      <alignment horizontal="center" vertical="center"/>
    </xf>
    <xf numFmtId="0" fontId="41" fillId="0" borderId="65" xfId="0" applyFont="1" applyBorder="1" applyAlignment="1">
      <alignment horizontal="center" vertical="center"/>
    </xf>
    <xf numFmtId="176" fontId="31" fillId="0" borderId="66" xfId="55" applyNumberFormat="1" applyFont="1" applyBorder="1" applyAlignment="1" applyProtection="1">
      <alignment horizontal="center" vertical="center"/>
    </xf>
    <xf numFmtId="0" fontId="41" fillId="0" borderId="67" xfId="0" applyFont="1" applyBorder="1" applyAlignment="1">
      <alignment horizontal="center" vertical="center"/>
    </xf>
    <xf numFmtId="3" fontId="31" fillId="0" borderId="66" xfId="0" applyNumberFormat="1" applyFont="1" applyBorder="1" applyAlignment="1">
      <alignment horizontal="center" vertical="center"/>
    </xf>
    <xf numFmtId="0" fontId="31" fillId="0" borderId="66" xfId="0" applyFont="1" applyBorder="1" applyAlignment="1">
      <alignment horizontal="center" vertical="center"/>
    </xf>
    <xf numFmtId="0" fontId="41" fillId="0" borderId="68" xfId="0" applyFont="1" applyBorder="1" applyAlignment="1">
      <alignment horizontal="center" vertical="center"/>
    </xf>
    <xf numFmtId="0" fontId="31" fillId="0" borderId="69" xfId="0" applyFont="1" applyBorder="1" applyAlignment="1">
      <alignment horizontal="center" vertical="center"/>
    </xf>
    <xf numFmtId="0" fontId="31" fillId="0" borderId="65" xfId="0" applyFont="1" applyBorder="1" applyAlignment="1">
      <alignment vertical="center"/>
    </xf>
    <xf numFmtId="0" fontId="31" fillId="0" borderId="70" xfId="0" applyFont="1" applyBorder="1" applyAlignment="1">
      <alignment vertical="center"/>
    </xf>
    <xf numFmtId="0" fontId="31" fillId="0" borderId="71" xfId="0" applyFont="1" applyBorder="1" applyAlignment="1">
      <alignment vertical="center"/>
    </xf>
    <xf numFmtId="176" fontId="31" fillId="0" borderId="72" xfId="55" applyNumberFormat="1" applyFont="1" applyBorder="1" applyAlignment="1" applyProtection="1">
      <alignment vertical="center"/>
    </xf>
    <xf numFmtId="3" fontId="31" fillId="0" borderId="65" xfId="0" applyNumberFormat="1" applyFont="1" applyBorder="1" applyAlignment="1">
      <alignment vertical="center"/>
    </xf>
    <xf numFmtId="0" fontId="31" fillId="0" borderId="68" xfId="0" applyFont="1" applyBorder="1" applyAlignment="1">
      <alignment vertical="center"/>
    </xf>
    <xf numFmtId="0" fontId="41" fillId="0" borderId="67" xfId="0" applyFont="1" applyBorder="1" applyAlignment="1">
      <alignment vertical="center"/>
    </xf>
    <xf numFmtId="0" fontId="31" fillId="0" borderId="74" xfId="0" applyFont="1" applyBorder="1" applyAlignment="1">
      <alignment horizontal="left" vertical="center"/>
    </xf>
    <xf numFmtId="0" fontId="31" fillId="0" borderId="75" xfId="0" applyFont="1" applyBorder="1" applyAlignment="1">
      <alignment horizontal="left" vertical="center"/>
    </xf>
    <xf numFmtId="0" fontId="31" fillId="0" borderId="76" xfId="55" applyNumberFormat="1" applyFont="1" applyBorder="1" applyAlignment="1" applyProtection="1">
      <alignment vertical="center"/>
    </xf>
    <xf numFmtId="3" fontId="31" fillId="0" borderId="67" xfId="0" applyNumberFormat="1" applyFont="1" applyBorder="1" applyAlignment="1">
      <alignment vertical="center"/>
    </xf>
    <xf numFmtId="3" fontId="31" fillId="0" borderId="77" xfId="0" applyNumberFormat="1" applyFont="1" applyBorder="1" applyAlignment="1">
      <alignment vertical="center"/>
    </xf>
    <xf numFmtId="0" fontId="31" fillId="0" borderId="78" xfId="0" applyFont="1" applyBorder="1" applyAlignment="1">
      <alignment horizontal="center" vertical="center"/>
    </xf>
    <xf numFmtId="0" fontId="31" fillId="0" borderId="72" xfId="0" applyFont="1" applyBorder="1" applyAlignment="1">
      <alignment vertical="center"/>
    </xf>
    <xf numFmtId="0" fontId="33" fillId="0" borderId="65" xfId="0" applyFont="1" applyBorder="1"/>
    <xf numFmtId="0" fontId="33" fillId="0" borderId="70" xfId="0" applyFont="1" applyBorder="1"/>
    <xf numFmtId="0" fontId="34" fillId="0" borderId="71" xfId="0" applyFont="1" applyBorder="1"/>
    <xf numFmtId="3" fontId="31" fillId="0" borderId="72" xfId="0" applyNumberFormat="1" applyFont="1" applyBorder="1" applyAlignment="1">
      <alignment vertical="center"/>
    </xf>
    <xf numFmtId="0" fontId="31" fillId="0" borderId="79" xfId="0" applyFont="1" applyBorder="1" applyAlignment="1">
      <alignment horizontal="center" vertical="center"/>
    </xf>
    <xf numFmtId="0" fontId="31" fillId="0" borderId="66" xfId="0" applyFont="1" applyBorder="1"/>
    <xf numFmtId="0" fontId="31" fillId="0" borderId="73" xfId="0" applyFont="1" applyBorder="1"/>
    <xf numFmtId="0" fontId="34" fillId="0" borderId="74" xfId="0" applyFont="1" applyBorder="1"/>
    <xf numFmtId="0" fontId="34" fillId="0" borderId="75" xfId="0" applyFont="1" applyBorder="1"/>
    <xf numFmtId="0" fontId="41" fillId="0" borderId="66" xfId="0" applyFont="1" applyBorder="1" applyAlignment="1">
      <alignment horizontal="center"/>
    </xf>
    <xf numFmtId="183" fontId="31" fillId="0" borderId="66" xfId="0" applyNumberFormat="1" applyFont="1" applyBorder="1"/>
    <xf numFmtId="0" fontId="31" fillId="0" borderId="80" xfId="0" applyFont="1" applyBorder="1" applyAlignment="1">
      <alignment vertical="center"/>
    </xf>
    <xf numFmtId="0" fontId="31" fillId="0" borderId="72" xfId="0" applyFont="1" applyBorder="1"/>
    <xf numFmtId="176" fontId="31" fillId="0" borderId="72" xfId="55" applyNumberFormat="1" applyFont="1" applyBorder="1" applyProtection="1"/>
    <xf numFmtId="0" fontId="31" fillId="0" borderId="72" xfId="0" applyFont="1" applyBorder="1" applyAlignment="1">
      <alignment horizontal="center"/>
    </xf>
    <xf numFmtId="3" fontId="31" fillId="0" borderId="72" xfId="0" applyNumberFormat="1" applyFont="1" applyBorder="1"/>
    <xf numFmtId="3" fontId="35" fillId="0" borderId="66" xfId="0" applyNumberFormat="1" applyFont="1" applyBorder="1" applyAlignment="1">
      <alignment horizontal="left" vertical="center"/>
    </xf>
    <xf numFmtId="3" fontId="35" fillId="0" borderId="67" xfId="0" applyNumberFormat="1" applyFont="1" applyBorder="1" applyAlignment="1">
      <alignment vertical="center"/>
    </xf>
    <xf numFmtId="0" fontId="33" fillId="0" borderId="65" xfId="0" applyFont="1" applyBorder="1" applyAlignment="1">
      <alignment wrapText="1"/>
    </xf>
    <xf numFmtId="0" fontId="33" fillId="0" borderId="70" xfId="0" applyFont="1" applyBorder="1" applyAlignment="1">
      <alignment wrapText="1"/>
    </xf>
    <xf numFmtId="3" fontId="35" fillId="0" borderId="72" xfId="0" applyNumberFormat="1" applyFont="1" applyBorder="1" applyAlignment="1">
      <alignment vertical="center"/>
    </xf>
    <xf numFmtId="0" fontId="31" fillId="0" borderId="80" xfId="0" applyFont="1" applyBorder="1" applyAlignment="1">
      <alignment horizontal="center" vertical="center"/>
    </xf>
    <xf numFmtId="0" fontId="33" fillId="0" borderId="73" xfId="0" applyFont="1" applyBorder="1" applyAlignment="1">
      <alignment wrapText="1"/>
    </xf>
    <xf numFmtId="0" fontId="33" fillId="0" borderId="74" xfId="0" applyFont="1" applyBorder="1" applyAlignment="1">
      <alignment wrapText="1"/>
    </xf>
    <xf numFmtId="3" fontId="35" fillId="0" borderId="66" xfId="0" applyNumberFormat="1" applyFont="1" applyBorder="1" applyAlignment="1">
      <alignment vertical="center"/>
    </xf>
    <xf numFmtId="185" fontId="31" fillId="0" borderId="66" xfId="0" applyNumberFormat="1" applyFont="1" applyBorder="1"/>
    <xf numFmtId="0" fontId="31" fillId="0" borderId="73" xfId="0" applyFont="1" applyBorder="1" applyAlignment="1">
      <alignment vertical="center"/>
    </xf>
    <xf numFmtId="0" fontId="34" fillId="0" borderId="74" xfId="0" applyFont="1" applyBorder="1" applyAlignment="1">
      <alignment vertical="center"/>
    </xf>
    <xf numFmtId="0" fontId="34" fillId="0" borderId="75" xfId="0" applyFont="1" applyBorder="1" applyAlignment="1">
      <alignment vertical="center"/>
    </xf>
    <xf numFmtId="0" fontId="34" fillId="0" borderId="70" xfId="0" applyFont="1" applyBorder="1" applyAlignment="1">
      <alignment vertical="center"/>
    </xf>
    <xf numFmtId="0" fontId="34" fillId="0" borderId="71" xfId="0" applyFont="1" applyBorder="1" applyAlignment="1">
      <alignment vertical="center"/>
    </xf>
    <xf numFmtId="0" fontId="35" fillId="0" borderId="72" xfId="0" applyFont="1" applyBorder="1" applyAlignment="1">
      <alignment horizontal="center" vertical="center"/>
    </xf>
    <xf numFmtId="0" fontId="41" fillId="0" borderId="66" xfId="0" applyFont="1" applyBorder="1" applyAlignment="1">
      <alignment shrinkToFit="1"/>
    </xf>
    <xf numFmtId="0" fontId="35" fillId="0" borderId="72" xfId="0" applyFont="1" applyBorder="1" applyAlignment="1">
      <alignment vertical="center"/>
    </xf>
    <xf numFmtId="3" fontId="35" fillId="0" borderId="72" xfId="0" applyNumberFormat="1" applyFont="1" applyBorder="1" applyAlignment="1">
      <alignment horizontal="center" vertical="center"/>
    </xf>
    <xf numFmtId="0" fontId="31" fillId="0" borderId="81" xfId="0" applyFont="1" applyBorder="1" applyAlignment="1">
      <alignment vertical="center"/>
    </xf>
    <xf numFmtId="0" fontId="31" fillId="0" borderId="30" xfId="0" applyFont="1" applyBorder="1" applyAlignment="1">
      <alignment vertical="center"/>
    </xf>
    <xf numFmtId="0" fontId="31" fillId="0" borderId="82" xfId="0" applyFont="1" applyBorder="1" applyAlignment="1">
      <alignment vertical="center"/>
    </xf>
    <xf numFmtId="176" fontId="35" fillId="0" borderId="83" xfId="55" applyNumberFormat="1" applyFont="1" applyBorder="1" applyAlignment="1" applyProtection="1">
      <alignment vertical="center"/>
    </xf>
    <xf numFmtId="0" fontId="35" fillId="0" borderId="67" xfId="0" applyFont="1" applyBorder="1" applyAlignment="1">
      <alignment horizontal="center" vertical="center"/>
    </xf>
    <xf numFmtId="3" fontId="35" fillId="0" borderId="67" xfId="55" applyNumberFormat="1" applyFont="1" applyBorder="1" applyAlignment="1" applyProtection="1">
      <alignment vertical="center"/>
    </xf>
    <xf numFmtId="188" fontId="35" fillId="0" borderId="83" xfId="55" applyFont="1" applyBorder="1" applyAlignment="1" applyProtection="1">
      <alignment vertical="center"/>
    </xf>
    <xf numFmtId="0" fontId="35" fillId="0" borderId="67" xfId="0" applyFont="1" applyBorder="1" applyAlignment="1">
      <alignment vertical="center"/>
    </xf>
    <xf numFmtId="0" fontId="31" fillId="0" borderId="84" xfId="0" applyFont="1" applyBorder="1" applyAlignment="1">
      <alignment vertical="center"/>
    </xf>
    <xf numFmtId="0" fontId="31" fillId="0" borderId="61" xfId="0" applyFont="1" applyBorder="1" applyAlignment="1">
      <alignment vertical="center"/>
    </xf>
    <xf numFmtId="176" fontId="31" fillId="0" borderId="61" xfId="55" applyNumberFormat="1" applyFont="1" applyBorder="1" applyAlignment="1" applyProtection="1">
      <alignment vertical="center"/>
    </xf>
    <xf numFmtId="3" fontId="31" fillId="0" borderId="61" xfId="0" applyNumberFormat="1" applyFont="1" applyBorder="1" applyAlignment="1">
      <alignment vertical="center"/>
    </xf>
    <xf numFmtId="176" fontId="31" fillId="0" borderId="65" xfId="55" applyNumberFormat="1" applyFont="1" applyBorder="1" applyAlignment="1" applyProtection="1">
      <alignment vertical="center"/>
    </xf>
    <xf numFmtId="0" fontId="31" fillId="0" borderId="74" xfId="0" applyFont="1" applyBorder="1" applyAlignment="1">
      <alignment vertical="center"/>
    </xf>
    <xf numFmtId="0" fontId="31" fillId="0" borderId="75" xfId="0" applyFont="1" applyBorder="1" applyAlignment="1">
      <alignment vertical="center"/>
    </xf>
    <xf numFmtId="0" fontId="31" fillId="0" borderId="65" xfId="0" applyFont="1" applyBorder="1" applyAlignment="1">
      <alignment vertical="center" shrinkToFit="1"/>
    </xf>
    <xf numFmtId="0" fontId="31" fillId="0" borderId="64" xfId="0" applyFont="1" applyBorder="1" applyAlignment="1">
      <alignment horizontal="center" vertical="center"/>
    </xf>
    <xf numFmtId="0" fontId="41" fillId="0" borderId="66" xfId="0" applyFont="1" applyBorder="1"/>
    <xf numFmtId="3" fontId="46" fillId="0" borderId="67" xfId="0" applyNumberFormat="1" applyFont="1" applyBorder="1" applyAlignment="1">
      <alignment horizontal="left" vertical="center"/>
    </xf>
    <xf numFmtId="0" fontId="31" fillId="0" borderId="66" xfId="0" applyFont="1" applyBorder="1" applyAlignment="1">
      <alignment vertical="center"/>
    </xf>
    <xf numFmtId="0" fontId="31" fillId="0" borderId="77" xfId="0" applyFont="1" applyBorder="1" applyAlignment="1">
      <alignment vertical="center"/>
    </xf>
    <xf numFmtId="0" fontId="31" fillId="0" borderId="72" xfId="0" applyFont="1" applyBorder="1" applyAlignment="1">
      <alignment vertical="center" shrinkToFit="1"/>
    </xf>
    <xf numFmtId="176" fontId="35" fillId="0" borderId="72" xfId="55" applyNumberFormat="1" applyFont="1" applyBorder="1" applyAlignment="1" applyProtection="1">
      <alignment vertical="center"/>
    </xf>
    <xf numFmtId="3" fontId="46" fillId="0" borderId="66" xfId="0" applyNumberFormat="1" applyFont="1" applyBorder="1" applyAlignment="1">
      <alignment horizontal="left" vertical="center"/>
    </xf>
    <xf numFmtId="176" fontId="31" fillId="0" borderId="72" xfId="55" applyNumberFormat="1" applyFont="1" applyBorder="1" applyAlignment="1" applyProtection="1">
      <alignment horizontal="center" vertical="center"/>
    </xf>
    <xf numFmtId="0" fontId="31" fillId="0" borderId="72" xfId="0" applyFont="1" applyBorder="1" applyAlignment="1">
      <alignment horizontal="center" vertical="center"/>
    </xf>
    <xf numFmtId="0" fontId="41" fillId="0" borderId="66" xfId="0" applyFont="1" applyBorder="1" applyAlignment="1">
      <alignment horizontal="left" shrinkToFit="1"/>
    </xf>
    <xf numFmtId="0" fontId="31" fillId="0" borderId="74" xfId="0" applyFont="1" applyBorder="1"/>
    <xf numFmtId="0" fontId="31" fillId="0" borderId="75" xfId="0" applyFont="1" applyBorder="1"/>
    <xf numFmtId="0" fontId="41" fillId="0" borderId="65" xfId="0" applyFont="1" applyBorder="1"/>
    <xf numFmtId="0" fontId="31" fillId="0" borderId="70" xfId="0" applyFont="1" applyBorder="1"/>
    <xf numFmtId="0" fontId="31" fillId="0" borderId="71" xfId="0" applyFont="1" applyBorder="1"/>
    <xf numFmtId="0" fontId="41" fillId="0" borderId="73" xfId="0" applyFont="1" applyBorder="1"/>
    <xf numFmtId="0" fontId="31" fillId="0" borderId="85" xfId="0" applyFont="1" applyBorder="1" applyAlignment="1">
      <alignment horizontal="center" vertical="center"/>
    </xf>
    <xf numFmtId="0" fontId="41" fillId="0" borderId="73" xfId="0" applyFont="1" applyBorder="1" applyAlignment="1">
      <alignment vertical="center"/>
    </xf>
    <xf numFmtId="0" fontId="41" fillId="0" borderId="66" xfId="0" applyFont="1" applyBorder="1" applyAlignment="1">
      <alignment vertical="center"/>
    </xf>
    <xf numFmtId="0" fontId="35" fillId="0" borderId="66" xfId="55" applyNumberFormat="1" applyFont="1" applyBorder="1" applyAlignment="1" applyProtection="1">
      <alignment vertical="center"/>
    </xf>
    <xf numFmtId="0" fontId="31" fillId="0" borderId="73" xfId="0" applyFont="1" applyBorder="1" applyAlignment="1">
      <alignment wrapText="1"/>
    </xf>
    <xf numFmtId="176" fontId="35" fillId="0" borderId="66" xfId="55" applyNumberFormat="1" applyFont="1" applyBorder="1" applyAlignment="1" applyProtection="1">
      <alignment vertical="center"/>
    </xf>
    <xf numFmtId="176" fontId="31" fillId="0" borderId="66" xfId="55" applyNumberFormat="1" applyFont="1" applyBorder="1" applyAlignment="1" applyProtection="1">
      <alignment vertical="center"/>
    </xf>
    <xf numFmtId="176" fontId="35" fillId="0" borderId="76" xfId="55" applyNumberFormat="1" applyFont="1" applyBorder="1" applyAlignment="1" applyProtection="1">
      <alignment vertical="center"/>
    </xf>
    <xf numFmtId="0" fontId="35" fillId="0" borderId="67" xfId="55" applyNumberFormat="1" applyFont="1" applyBorder="1" applyAlignment="1" applyProtection="1">
      <alignment vertical="center"/>
    </xf>
    <xf numFmtId="0" fontId="35" fillId="0" borderId="65" xfId="0" applyFont="1" applyBorder="1" applyAlignment="1">
      <alignment vertical="center"/>
    </xf>
    <xf numFmtId="3" fontId="35" fillId="0" borderId="65" xfId="0" applyNumberFormat="1" applyFont="1" applyBorder="1" applyAlignment="1">
      <alignment horizontal="center" vertical="center"/>
    </xf>
    <xf numFmtId="3" fontId="35" fillId="0" borderId="65" xfId="0" applyNumberFormat="1" applyFont="1" applyBorder="1" applyAlignment="1">
      <alignment vertical="center"/>
    </xf>
    <xf numFmtId="0" fontId="31" fillId="0" borderId="86" xfId="0" applyFont="1" applyBorder="1" applyAlignment="1">
      <alignment horizontal="center" vertical="center"/>
    </xf>
    <xf numFmtId="0" fontId="31" fillId="0" borderId="81" xfId="0" applyFont="1" applyBorder="1" applyAlignment="1">
      <alignment horizontal="center" vertical="center"/>
    </xf>
    <xf numFmtId="176" fontId="35" fillId="0" borderId="81" xfId="55" applyNumberFormat="1" applyFont="1" applyBorder="1" applyAlignment="1" applyProtection="1">
      <alignment vertical="center"/>
    </xf>
    <xf numFmtId="0" fontId="35" fillId="0" borderId="81" xfId="0" applyFont="1" applyBorder="1" applyAlignment="1">
      <alignment horizontal="center" vertical="center"/>
    </xf>
    <xf numFmtId="3" fontId="35" fillId="0" borderId="81" xfId="55" applyNumberFormat="1" applyFont="1" applyBorder="1" applyAlignment="1" applyProtection="1">
      <alignment vertical="center"/>
    </xf>
    <xf numFmtId="188" fontId="35" fillId="0" borderId="81" xfId="55" applyFont="1" applyBorder="1" applyAlignment="1" applyProtection="1">
      <alignment vertical="center"/>
    </xf>
    <xf numFmtId="0" fontId="31" fillId="0" borderId="83" xfId="0" applyFont="1" applyBorder="1" applyAlignment="1">
      <alignment vertical="center"/>
    </xf>
    <xf numFmtId="176" fontId="35" fillId="0" borderId="61" xfId="55" applyNumberFormat="1" applyFont="1" applyBorder="1" applyAlignment="1" applyProtection="1">
      <alignment vertical="center"/>
    </xf>
    <xf numFmtId="0" fontId="35" fillId="0" borderId="61" xfId="0" applyFont="1" applyBorder="1" applyAlignment="1">
      <alignment horizontal="center" vertical="center"/>
    </xf>
    <xf numFmtId="3" fontId="35" fillId="0" borderId="61" xfId="55" applyNumberFormat="1" applyFont="1" applyBorder="1" applyAlignment="1" applyProtection="1">
      <alignment vertical="center"/>
    </xf>
    <xf numFmtId="188" fontId="35" fillId="0" borderId="61" xfId="55" applyFont="1" applyBorder="1" applyAlignment="1" applyProtection="1">
      <alignment vertical="center"/>
    </xf>
    <xf numFmtId="0" fontId="34" fillId="0" borderId="70" xfId="0" applyFont="1" applyBorder="1"/>
    <xf numFmtId="192" fontId="31" fillId="0" borderId="66" xfId="0" applyNumberFormat="1" applyFont="1" applyBorder="1"/>
    <xf numFmtId="0" fontId="31" fillId="0" borderId="67" xfId="0" applyFont="1" applyBorder="1" applyAlignment="1">
      <alignment horizontal="center" vertical="center"/>
    </xf>
    <xf numFmtId="0" fontId="35" fillId="0" borderId="65" xfId="0" applyFont="1" applyBorder="1" applyAlignment="1">
      <alignment horizontal="center" vertical="center"/>
    </xf>
    <xf numFmtId="0" fontId="31" fillId="0" borderId="65" xfId="0" applyFont="1" applyBorder="1" applyAlignment="1">
      <alignment wrapText="1"/>
    </xf>
    <xf numFmtId="0" fontId="31" fillId="0" borderId="70" xfId="0" applyFont="1" applyBorder="1" applyAlignment="1">
      <alignment wrapText="1"/>
    </xf>
    <xf numFmtId="0" fontId="31" fillId="0" borderId="74" xfId="0" applyFont="1" applyBorder="1" applyAlignment="1">
      <alignment wrapText="1"/>
    </xf>
    <xf numFmtId="0" fontId="35" fillId="0" borderId="66" xfId="0" applyFont="1" applyBorder="1" applyAlignment="1">
      <alignment horizontal="center" vertical="center"/>
    </xf>
    <xf numFmtId="3" fontId="35" fillId="27" borderId="66" xfId="0" applyNumberFormat="1" applyFont="1" applyFill="1" applyBorder="1" applyAlignment="1">
      <alignment vertical="center"/>
    </xf>
    <xf numFmtId="0" fontId="41" fillId="0" borderId="67" xfId="0" applyFont="1" applyBorder="1" applyAlignment="1">
      <alignment horizontal="left" vertical="center"/>
    </xf>
    <xf numFmtId="3" fontId="31" fillId="0" borderId="72" xfId="0" applyNumberFormat="1" applyFont="1" applyBorder="1" applyAlignment="1">
      <alignment horizontal="center" vertical="center"/>
    </xf>
    <xf numFmtId="193" fontId="41" fillId="0" borderId="67" xfId="0" applyNumberFormat="1" applyFont="1" applyBorder="1" applyAlignment="1">
      <alignment horizontal="left" vertical="center"/>
    </xf>
    <xf numFmtId="0" fontId="31" fillId="0" borderId="67" xfId="0" applyFont="1" applyBorder="1"/>
    <xf numFmtId="176" fontId="35" fillId="0" borderId="67" xfId="55" applyNumberFormat="1" applyFont="1" applyBorder="1" applyAlignment="1" applyProtection="1">
      <alignment vertical="center"/>
    </xf>
    <xf numFmtId="176" fontId="31" fillId="0" borderId="67" xfId="55" applyNumberFormat="1" applyFont="1" applyBorder="1" applyAlignment="1" applyProtection="1">
      <alignment vertical="center"/>
    </xf>
    <xf numFmtId="176" fontId="31" fillId="0" borderId="65" xfId="55" applyNumberFormat="1" applyFont="1" applyBorder="1" applyAlignment="1" applyProtection="1">
      <alignment horizontal="center" vertical="center"/>
    </xf>
    <xf numFmtId="0" fontId="31" fillId="0" borderId="73" xfId="0" applyFont="1" applyBorder="1" applyAlignment="1">
      <alignment vertical="center" shrinkToFit="1"/>
    </xf>
    <xf numFmtId="0" fontId="31" fillId="0" borderId="74" xfId="0" applyFont="1" applyBorder="1" applyAlignment="1">
      <alignment vertical="center" shrinkToFit="1"/>
    </xf>
    <xf numFmtId="0" fontId="31" fillId="0" borderId="75" xfId="0" applyFont="1" applyBorder="1" applyAlignment="1">
      <alignment vertical="center" shrinkToFit="1"/>
    </xf>
    <xf numFmtId="193" fontId="31" fillId="0" borderId="67" xfId="0" applyNumberFormat="1" applyFont="1" applyBorder="1" applyAlignment="1">
      <alignment vertical="center"/>
    </xf>
    <xf numFmtId="0" fontId="35" fillId="0" borderId="76" xfId="55" applyNumberFormat="1" applyFont="1" applyBorder="1" applyAlignment="1" applyProtection="1">
      <alignment vertical="center"/>
    </xf>
    <xf numFmtId="3" fontId="35" fillId="0" borderId="83" xfId="55" applyNumberFormat="1" applyFont="1" applyBorder="1" applyAlignment="1" applyProtection="1">
      <alignment vertical="center"/>
    </xf>
    <xf numFmtId="176" fontId="31" fillId="0" borderId="76" xfId="55" applyNumberFormat="1" applyFont="1" applyBorder="1" applyAlignment="1" applyProtection="1">
      <alignment vertical="center"/>
    </xf>
    <xf numFmtId="0" fontId="31" fillId="0" borderId="75" xfId="0" applyFont="1" applyBorder="1" applyAlignment="1">
      <alignment wrapText="1"/>
    </xf>
    <xf numFmtId="0" fontId="7" fillId="0" borderId="65" xfId="0" applyFont="1" applyBorder="1" applyAlignment="1">
      <alignment wrapText="1"/>
    </xf>
    <xf numFmtId="0" fontId="7" fillId="0" borderId="70" xfId="0" applyFont="1" applyBorder="1" applyAlignment="1">
      <alignment wrapText="1"/>
    </xf>
    <xf numFmtId="0" fontId="7" fillId="0" borderId="71" xfId="0" applyFont="1" applyBorder="1"/>
    <xf numFmtId="0" fontId="34" fillId="0" borderId="66" xfId="0" applyFont="1" applyBorder="1"/>
    <xf numFmtId="0" fontId="31" fillId="0" borderId="65" xfId="0" applyFont="1" applyBorder="1" applyAlignment="1">
      <alignment horizontal="center" vertical="center" shrinkToFit="1"/>
    </xf>
    <xf numFmtId="0" fontId="31" fillId="0" borderId="70" xfId="0" applyFont="1" applyBorder="1" applyAlignment="1">
      <alignment vertical="center" shrinkToFit="1"/>
    </xf>
    <xf numFmtId="0" fontId="31" fillId="0" borderId="71" xfId="0" applyFont="1" applyBorder="1" applyAlignment="1">
      <alignment vertical="center" shrinkToFit="1"/>
    </xf>
    <xf numFmtId="0" fontId="31" fillId="0" borderId="67" xfId="0" applyFont="1" applyBorder="1" applyAlignment="1">
      <alignment horizontal="center" vertical="center" shrinkToFit="1"/>
    </xf>
    <xf numFmtId="0" fontId="31" fillId="0" borderId="67" xfId="0" applyFont="1" applyBorder="1" applyAlignment="1">
      <alignment vertical="center" shrinkToFit="1"/>
    </xf>
    <xf numFmtId="3" fontId="35" fillId="0" borderId="67" xfId="0" applyNumberFormat="1" applyFont="1" applyBorder="1" applyAlignment="1">
      <alignment horizontal="center" vertical="center"/>
    </xf>
    <xf numFmtId="0" fontId="7" fillId="0" borderId="66" xfId="0" applyFont="1" applyBorder="1"/>
    <xf numFmtId="0" fontId="7" fillId="0" borderId="66" xfId="0" applyFont="1" applyBorder="1" applyAlignment="1">
      <alignment shrinkToFit="1"/>
    </xf>
    <xf numFmtId="3" fontId="35" fillId="0" borderId="66" xfId="0" applyNumberFormat="1" applyFont="1" applyBorder="1" applyAlignment="1">
      <alignment horizontal="center" vertical="center"/>
    </xf>
    <xf numFmtId="0" fontId="0" fillId="0" borderId="71" xfId="0" applyBorder="1"/>
    <xf numFmtId="0" fontId="7" fillId="0" borderId="73" xfId="0" applyFont="1" applyBorder="1" applyAlignment="1">
      <alignment wrapText="1"/>
    </xf>
    <xf numFmtId="0" fontId="7" fillId="0" borderId="74" xfId="0" applyFont="1" applyBorder="1" applyAlignment="1">
      <alignment wrapText="1"/>
    </xf>
    <xf numFmtId="0" fontId="0" fillId="0" borderId="75" xfId="0" applyBorder="1"/>
    <xf numFmtId="0" fontId="0" fillId="0" borderId="70" xfId="0" applyBorder="1" applyAlignment="1">
      <alignment vertical="center"/>
    </xf>
    <xf numFmtId="0" fontId="0" fillId="0" borderId="71" xfId="0" applyBorder="1" applyAlignment="1">
      <alignment vertical="center"/>
    </xf>
    <xf numFmtId="0" fontId="0" fillId="0" borderId="74" xfId="0" applyBorder="1"/>
    <xf numFmtId="0" fontId="7" fillId="0" borderId="65" xfId="0" applyFont="1" applyBorder="1" applyAlignment="1">
      <alignment shrinkToFit="1"/>
    </xf>
    <xf numFmtId="0" fontId="0" fillId="0" borderId="70" xfId="0" applyBorder="1" applyAlignment="1">
      <alignment shrinkToFit="1"/>
    </xf>
    <xf numFmtId="0" fontId="0" fillId="0" borderId="71" xfId="0" applyBorder="1" applyAlignment="1">
      <alignment shrinkToFit="1"/>
    </xf>
    <xf numFmtId="0" fontId="7" fillId="0" borderId="70" xfId="0" applyFont="1" applyBorder="1" applyAlignment="1">
      <alignment vertical="center" shrinkToFit="1"/>
    </xf>
    <xf numFmtId="0" fontId="7" fillId="0" borderId="71" xfId="0" applyFont="1" applyBorder="1" applyAlignment="1">
      <alignment vertical="center" shrinkToFit="1"/>
    </xf>
    <xf numFmtId="0" fontId="0" fillId="0" borderId="74" xfId="0" applyBorder="1" applyAlignment="1">
      <alignment vertical="center"/>
    </xf>
    <xf numFmtId="0" fontId="0" fillId="0" borderId="75" xfId="0" applyBorder="1" applyAlignment="1">
      <alignment vertical="center"/>
    </xf>
    <xf numFmtId="0" fontId="31" fillId="0" borderId="0" xfId="0" applyFont="1" applyAlignment="1">
      <alignment vertical="center" shrinkToFit="1"/>
    </xf>
    <xf numFmtId="0" fontId="31" fillId="0" borderId="87" xfId="0" applyFont="1" applyBorder="1" applyAlignment="1">
      <alignment vertical="center" shrinkToFit="1"/>
    </xf>
    <xf numFmtId="0" fontId="7" fillId="0" borderId="66" xfId="0" applyFont="1" applyBorder="1" applyAlignment="1">
      <alignment horizontal="left"/>
    </xf>
    <xf numFmtId="0" fontId="0" fillId="0" borderId="74" xfId="0" applyBorder="1" applyAlignment="1">
      <alignment vertical="center" shrinkToFit="1"/>
    </xf>
    <xf numFmtId="0" fontId="0" fillId="0" borderId="75" xfId="0" applyBorder="1" applyAlignment="1">
      <alignment vertical="center" shrinkToFit="1"/>
    </xf>
    <xf numFmtId="0" fontId="31" fillId="0" borderId="83" xfId="0" applyFont="1" applyBorder="1" applyAlignment="1">
      <alignment horizontal="center" shrinkToFit="1"/>
    </xf>
    <xf numFmtId="0" fontId="0" fillId="0" borderId="70" xfId="0" applyBorder="1"/>
    <xf numFmtId="0" fontId="31" fillId="0" borderId="0" xfId="0" applyFont="1" applyAlignment="1">
      <alignment wrapText="1"/>
    </xf>
    <xf numFmtId="0" fontId="7" fillId="0" borderId="0" xfId="0" applyFont="1"/>
    <xf numFmtId="0" fontId="7" fillId="0" borderId="87" xfId="0" applyFont="1" applyBorder="1"/>
    <xf numFmtId="0" fontId="7" fillId="0" borderId="74" xfId="0" applyFont="1" applyBorder="1"/>
    <xf numFmtId="0" fontId="7" fillId="0" borderId="75" xfId="0" applyFont="1" applyBorder="1"/>
    <xf numFmtId="0" fontId="7" fillId="0" borderId="70" xfId="0" applyFont="1" applyBorder="1"/>
    <xf numFmtId="0" fontId="7" fillId="0" borderId="65" xfId="0" applyFont="1" applyBorder="1"/>
    <xf numFmtId="0" fontId="31" fillId="0" borderId="66" xfId="0" applyFont="1" applyBorder="1" applyAlignment="1">
      <alignment horizontal="center" shrinkToFit="1"/>
    </xf>
    <xf numFmtId="0" fontId="31" fillId="0" borderId="76" xfId="0" applyFont="1" applyBorder="1" applyAlignment="1">
      <alignment vertical="center"/>
    </xf>
    <xf numFmtId="3" fontId="31" fillId="0" borderId="72" xfId="0" applyNumberFormat="1" applyFont="1" applyBorder="1" applyAlignment="1">
      <alignment horizontal="left" vertical="center"/>
    </xf>
    <xf numFmtId="0" fontId="31" fillId="0" borderId="72" xfId="0" applyFont="1" applyBorder="1" applyAlignment="1">
      <alignment horizontal="left" vertical="center"/>
    </xf>
    <xf numFmtId="3" fontId="35" fillId="0" borderId="72" xfId="0" applyNumberFormat="1" applyFont="1" applyBorder="1" applyAlignment="1">
      <alignment horizontal="left" vertical="center"/>
    </xf>
    <xf numFmtId="0" fontId="31" fillId="0" borderId="65" xfId="0" applyFont="1" applyBorder="1" applyAlignment="1">
      <alignment horizontal="left" vertical="center"/>
    </xf>
    <xf numFmtId="0" fontId="31" fillId="0" borderId="73" xfId="0" applyFont="1" applyBorder="1" applyAlignment="1">
      <alignment horizontal="left" shrinkToFit="1"/>
    </xf>
    <xf numFmtId="0" fontId="31" fillId="0" borderId="0" xfId="0" applyFont="1" applyAlignment="1">
      <alignment horizontal="center"/>
    </xf>
    <xf numFmtId="176" fontId="31" fillId="0" borderId="0" xfId="55" applyNumberFormat="1" applyFont="1" applyBorder="1" applyProtection="1"/>
    <xf numFmtId="3" fontId="31" fillId="0" borderId="0" xfId="0" applyNumberFormat="1" applyFont="1"/>
    <xf numFmtId="0" fontId="7" fillId="0" borderId="64" xfId="0" applyFont="1" applyBorder="1" applyAlignment="1">
      <alignment horizontal="center" vertical="center"/>
    </xf>
    <xf numFmtId="0" fontId="7" fillId="26" borderId="66" xfId="0" applyFont="1" applyFill="1" applyBorder="1"/>
    <xf numFmtId="0" fontId="7" fillId="26" borderId="67" xfId="0" applyFont="1" applyFill="1" applyBorder="1" applyAlignment="1">
      <alignment vertical="center"/>
    </xf>
    <xf numFmtId="0" fontId="47" fillId="0" borderId="34" xfId="0" applyFont="1" applyBorder="1" applyAlignment="1">
      <alignment vertical="center" shrinkToFit="1"/>
    </xf>
    <xf numFmtId="0" fontId="31" fillId="0" borderId="61" xfId="0" applyFont="1" applyBorder="1" applyAlignment="1">
      <alignment horizontal="right" vertical="center"/>
    </xf>
    <xf numFmtId="0" fontId="0" fillId="0" borderId="0" xfId="0" applyAlignment="1">
      <alignment horizontal="right"/>
    </xf>
    <xf numFmtId="0" fontId="7" fillId="0" borderId="66" xfId="0" applyFont="1" applyBorder="1" applyAlignment="1">
      <alignment horizontal="center"/>
    </xf>
    <xf numFmtId="38" fontId="48" fillId="0" borderId="11" xfId="35" applyFont="1" applyBorder="1" applyAlignment="1" applyProtection="1">
      <alignment vertical="center"/>
      <protection locked="0"/>
    </xf>
    <xf numFmtId="38" fontId="48" fillId="0" borderId="21" xfId="35" applyFont="1" applyBorder="1" applyAlignment="1" applyProtection="1">
      <alignment vertical="center"/>
      <protection locked="0"/>
    </xf>
    <xf numFmtId="38" fontId="48" fillId="0" borderId="0" xfId="35" applyFont="1" applyAlignment="1" applyProtection="1">
      <alignment vertical="center"/>
      <protection locked="0"/>
    </xf>
    <xf numFmtId="38" fontId="48" fillId="0" borderId="0" xfId="35" applyFont="1" applyAlignment="1">
      <alignment vertical="center"/>
    </xf>
    <xf numFmtId="38" fontId="48" fillId="0" borderId="0" xfId="35" applyFont="1" applyBorder="1" applyAlignment="1">
      <alignment vertical="center"/>
    </xf>
    <xf numFmtId="38" fontId="48" fillId="0" borderId="20" xfId="35" applyFont="1" applyBorder="1" applyAlignment="1" applyProtection="1">
      <alignment vertical="center"/>
      <protection locked="0"/>
    </xf>
    <xf numFmtId="180" fontId="48" fillId="0" borderId="20" xfId="35" applyNumberFormat="1" applyFont="1" applyBorder="1" applyAlignment="1" applyProtection="1">
      <alignment vertical="center"/>
      <protection locked="0"/>
    </xf>
    <xf numFmtId="0" fontId="49" fillId="0" borderId="0" xfId="0" applyFont="1" applyAlignment="1">
      <alignment vertical="center"/>
    </xf>
    <xf numFmtId="38" fontId="48" fillId="0" borderId="0" xfId="35" applyFont="1" applyAlignment="1" applyProtection="1">
      <alignment vertical="center" shrinkToFit="1"/>
      <protection locked="0"/>
    </xf>
    <xf numFmtId="176" fontId="48" fillId="0" borderId="0" xfId="35" applyNumberFormat="1" applyFont="1" applyAlignment="1" applyProtection="1">
      <alignment vertical="center" shrinkToFit="1"/>
      <protection locked="0"/>
    </xf>
    <xf numFmtId="38" fontId="48" fillId="0" borderId="0" xfId="35" applyFont="1" applyAlignment="1" applyProtection="1">
      <alignment horizontal="center" vertical="center" shrinkToFit="1"/>
      <protection locked="0"/>
    </xf>
    <xf numFmtId="38" fontId="48" fillId="0" borderId="0" xfId="35" applyFont="1" applyFill="1" applyAlignment="1" applyProtection="1">
      <alignment vertical="center" shrinkToFit="1"/>
      <protection locked="0"/>
    </xf>
    <xf numFmtId="38" fontId="7" fillId="24" borderId="20" xfId="36" applyFont="1" applyFill="1" applyBorder="1" applyAlignment="1" applyProtection="1">
      <alignment vertical="center" shrinkToFit="1"/>
      <protection locked="0"/>
    </xf>
    <xf numFmtId="176" fontId="7" fillId="0" borderId="0" xfId="36" applyNumberFormat="1" applyFont="1" applyBorder="1" applyAlignment="1" applyProtection="1">
      <alignment vertical="center"/>
      <protection locked="0"/>
    </xf>
    <xf numFmtId="176" fontId="7" fillId="0" borderId="0" xfId="35" applyNumberFormat="1" applyFont="1" applyBorder="1" applyAlignment="1" applyProtection="1">
      <alignment vertical="center" shrinkToFit="1"/>
      <protection locked="0"/>
    </xf>
    <xf numFmtId="10" fontId="7" fillId="0" borderId="23" xfId="28" applyNumberFormat="1" applyFont="1" applyBorder="1" applyAlignment="1">
      <alignment vertical="center"/>
    </xf>
    <xf numFmtId="176" fontId="7" fillId="0" borderId="57" xfId="36" applyNumberFormat="1" applyFont="1" applyBorder="1" applyAlignment="1" applyProtection="1">
      <alignment vertical="center"/>
      <protection locked="0"/>
    </xf>
    <xf numFmtId="0" fontId="7" fillId="0" borderId="73" xfId="0" applyFont="1" applyBorder="1" applyAlignment="1">
      <alignment horizontal="left" vertical="center"/>
    </xf>
    <xf numFmtId="176" fontId="7" fillId="25" borderId="20" xfId="36" applyNumberFormat="1" applyFont="1" applyFill="1" applyBorder="1" applyAlignment="1" applyProtection="1">
      <alignment vertical="center"/>
      <protection locked="0"/>
    </xf>
    <xf numFmtId="192" fontId="31" fillId="25" borderId="66" xfId="0" applyNumberFormat="1" applyFont="1" applyFill="1" applyBorder="1"/>
    <xf numFmtId="40" fontId="7" fillId="0" borderId="0" xfId="35" applyNumberFormat="1" applyFont="1" applyAlignment="1">
      <alignment vertical="center"/>
    </xf>
    <xf numFmtId="194" fontId="7" fillId="0" borderId="17" xfId="35" applyNumberFormat="1" applyFont="1" applyBorder="1" applyAlignment="1" applyProtection="1">
      <alignment vertical="center"/>
      <protection locked="0"/>
    </xf>
    <xf numFmtId="176" fontId="7" fillId="0" borderId="21" xfId="36" applyNumberFormat="1" applyFont="1" applyFill="1" applyBorder="1" applyAlignment="1" applyProtection="1">
      <alignment vertical="center" shrinkToFit="1"/>
      <protection locked="0"/>
    </xf>
    <xf numFmtId="176" fontId="7" fillId="0" borderId="20" xfId="36" applyNumberFormat="1" applyFont="1" applyFill="1" applyBorder="1" applyAlignment="1" applyProtection="1">
      <alignment vertical="center"/>
      <protection locked="0"/>
    </xf>
    <xf numFmtId="176" fontId="7" fillId="0" borderId="20" xfId="36" applyNumberFormat="1" applyFont="1" applyFill="1" applyBorder="1" applyAlignment="1" applyProtection="1">
      <alignment vertical="center" shrinkToFit="1"/>
      <protection locked="0"/>
    </xf>
    <xf numFmtId="38" fontId="60" fillId="0" borderId="21" xfId="35" applyFont="1" applyBorder="1" applyAlignment="1" applyProtection="1">
      <alignment vertical="center" shrinkToFit="1"/>
      <protection locked="0"/>
    </xf>
    <xf numFmtId="49" fontId="60" fillId="0" borderId="21" xfId="35" applyNumberFormat="1" applyFont="1" applyBorder="1" applyAlignment="1" applyProtection="1">
      <alignment horizontal="right" vertical="center" shrinkToFit="1"/>
      <protection locked="0"/>
    </xf>
    <xf numFmtId="38" fontId="60" fillId="0" borderId="21" xfId="35" applyFont="1" applyFill="1" applyBorder="1" applyAlignment="1" applyProtection="1">
      <alignment vertical="center" shrinkToFit="1"/>
      <protection locked="0"/>
    </xf>
    <xf numFmtId="176" fontId="60" fillId="0" borderId="21" xfId="35" applyNumberFormat="1" applyFont="1" applyBorder="1" applyAlignment="1" applyProtection="1">
      <alignment vertical="center" shrinkToFit="1"/>
      <protection locked="0"/>
    </xf>
    <xf numFmtId="38" fontId="60" fillId="0" borderId="21" xfId="36" applyFont="1" applyFill="1" applyBorder="1" applyAlignment="1" applyProtection="1">
      <alignment vertical="center" shrinkToFit="1"/>
      <protection locked="0"/>
    </xf>
    <xf numFmtId="176" fontId="60" fillId="0" borderId="21" xfId="36" applyNumberFormat="1" applyFont="1" applyBorder="1" applyAlignment="1" applyProtection="1">
      <alignment vertical="center" shrinkToFit="1"/>
      <protection locked="0"/>
    </xf>
    <xf numFmtId="38" fontId="60" fillId="0" borderId="21" xfId="35" applyFont="1" applyBorder="1" applyAlignment="1" applyProtection="1">
      <alignment vertical="center"/>
      <protection locked="0"/>
    </xf>
    <xf numFmtId="0" fontId="62" fillId="0" borderId="0" xfId="0" applyFont="1"/>
    <xf numFmtId="0" fontId="62" fillId="0" borderId="14" xfId="0" applyFont="1" applyBorder="1" applyAlignment="1">
      <alignment horizontal="left"/>
    </xf>
    <xf numFmtId="38" fontId="63" fillId="0" borderId="21" xfId="35" applyFont="1" applyBorder="1" applyAlignment="1" applyProtection="1">
      <alignment vertical="center"/>
      <protection locked="0"/>
    </xf>
    <xf numFmtId="0" fontId="10" fillId="0" borderId="0" xfId="0" applyFont="1" applyAlignment="1">
      <alignment horizontal="center"/>
    </xf>
    <xf numFmtId="37" fontId="10" fillId="0" borderId="0" xfId="49"/>
    <xf numFmtId="178" fontId="7" fillId="0" borderId="0" xfId="0" applyNumberFormat="1" applyFont="1" applyAlignment="1">
      <alignment horizontal="center" vertical="center"/>
    </xf>
    <xf numFmtId="187" fontId="7" fillId="0" borderId="0" xfId="0" applyNumberFormat="1" applyFont="1" applyAlignment="1">
      <alignment horizontal="center" vertical="center"/>
    </xf>
    <xf numFmtId="184" fontId="7" fillId="0" borderId="0" xfId="0" applyNumberFormat="1" applyFont="1" applyAlignment="1">
      <alignment vertical="center"/>
    </xf>
    <xf numFmtId="178" fontId="10" fillId="0" borderId="0" xfId="50" applyNumberFormat="1" applyFont="1"/>
    <xf numFmtId="0" fontId="50" fillId="0" borderId="0" xfId="0" applyFont="1" applyAlignment="1">
      <alignment horizontal="center"/>
    </xf>
    <xf numFmtId="37" fontId="50" fillId="0" borderId="0" xfId="49" applyFont="1"/>
    <xf numFmtId="178" fontId="48" fillId="0" borderId="0" xfId="0" applyNumberFormat="1" applyFont="1" applyAlignment="1">
      <alignment horizontal="center" vertical="center"/>
    </xf>
    <xf numFmtId="187" fontId="48" fillId="0" borderId="0" xfId="0" applyNumberFormat="1" applyFont="1" applyAlignment="1">
      <alignment horizontal="center" vertical="center"/>
    </xf>
    <xf numFmtId="184" fontId="48" fillId="0" borderId="0" xfId="0" applyNumberFormat="1" applyFont="1" applyAlignment="1">
      <alignment vertical="center"/>
    </xf>
    <xf numFmtId="178" fontId="50" fillId="0" borderId="0" xfId="50" applyNumberFormat="1" applyFont="1"/>
    <xf numFmtId="38" fontId="64" fillId="0" borderId="0" xfId="35" applyFont="1" applyAlignment="1">
      <alignment vertical="center"/>
    </xf>
    <xf numFmtId="0" fontId="64" fillId="0" borderId="0" xfId="0" applyFont="1" applyAlignment="1">
      <alignment vertical="center"/>
    </xf>
    <xf numFmtId="38" fontId="48" fillId="0" borderId="23" xfId="35" applyFont="1" applyBorder="1" applyAlignment="1">
      <alignment vertical="center"/>
    </xf>
    <xf numFmtId="0" fontId="41" fillId="0" borderId="66" xfId="0" applyFont="1" applyBorder="1" applyAlignment="1">
      <alignment vertical="center" shrinkToFit="1"/>
    </xf>
    <xf numFmtId="0" fontId="31" fillId="0" borderId="66" xfId="55" applyNumberFormat="1" applyFont="1" applyBorder="1" applyAlignment="1" applyProtection="1">
      <alignment vertical="center"/>
    </xf>
    <xf numFmtId="0" fontId="41" fillId="0" borderId="66" xfId="0" applyFont="1" applyBorder="1" applyAlignment="1">
      <alignment horizontal="center" vertical="center"/>
    </xf>
    <xf numFmtId="0" fontId="41" fillId="0" borderId="65" xfId="0" applyFont="1" applyBorder="1" applyAlignment="1">
      <alignment vertical="center"/>
    </xf>
    <xf numFmtId="192" fontId="31" fillId="0" borderId="66" xfId="55" applyNumberFormat="1" applyFont="1" applyBorder="1" applyAlignment="1" applyProtection="1">
      <alignment vertical="center"/>
    </xf>
    <xf numFmtId="0" fontId="45" fillId="0" borderId="65" xfId="0" applyFont="1" applyBorder="1"/>
    <xf numFmtId="3" fontId="35" fillId="0" borderId="71" xfId="0" applyNumberFormat="1" applyFont="1" applyBorder="1" applyAlignment="1">
      <alignment vertical="center"/>
    </xf>
    <xf numFmtId="3" fontId="35" fillId="0" borderId="0" xfId="0" applyNumberFormat="1" applyFont="1" applyAlignment="1">
      <alignment vertical="center"/>
    </xf>
    <xf numFmtId="3" fontId="31" fillId="0" borderId="66" xfId="0" applyNumberFormat="1" applyFont="1" applyBorder="1" applyAlignment="1">
      <alignment vertical="center"/>
    </xf>
    <xf numFmtId="193" fontId="31" fillId="0" borderId="66" xfId="0" applyNumberFormat="1" applyFont="1" applyBorder="1" applyAlignment="1">
      <alignment vertical="center"/>
    </xf>
    <xf numFmtId="0" fontId="35" fillId="0" borderId="76" xfId="0" applyFont="1" applyBorder="1" applyAlignment="1">
      <alignment horizontal="center" vertical="center"/>
    </xf>
    <xf numFmtId="3" fontId="35" fillId="0" borderId="76" xfId="0" applyNumberFormat="1" applyFont="1" applyBorder="1" applyAlignment="1">
      <alignment vertical="center"/>
    </xf>
    <xf numFmtId="38" fontId="7" fillId="0" borderId="34" xfId="35" applyFont="1" applyBorder="1" applyAlignment="1" applyProtection="1">
      <alignment vertical="center" shrinkToFit="1"/>
    </xf>
    <xf numFmtId="0" fontId="7" fillId="0" borderId="93" xfId="0" applyFont="1" applyBorder="1" applyAlignment="1">
      <alignment horizontal="center" vertical="center"/>
    </xf>
    <xf numFmtId="0" fontId="41" fillId="0" borderId="43" xfId="0" applyFont="1" applyBorder="1" applyAlignment="1">
      <alignment shrinkToFit="1"/>
    </xf>
    <xf numFmtId="0" fontId="41" fillId="0" borderId="34" xfId="0" applyFont="1" applyBorder="1" applyAlignment="1">
      <alignment horizontal="left" vertical="center" shrinkToFit="1"/>
    </xf>
    <xf numFmtId="9" fontId="63" fillId="0" borderId="20" xfId="28" applyFont="1" applyBorder="1" applyAlignment="1" applyProtection="1">
      <alignment vertical="center"/>
      <protection locked="0"/>
    </xf>
    <xf numFmtId="6" fontId="31" fillId="0" borderId="0" xfId="35" applyNumberFormat="1" applyFont="1" applyBorder="1" applyAlignment="1">
      <alignment horizontal="left" vertical="center"/>
    </xf>
    <xf numFmtId="40" fontId="31" fillId="0" borderId="0" xfId="0" applyNumberFormat="1" applyFont="1" applyAlignment="1">
      <alignment vertical="center"/>
    </xf>
    <xf numFmtId="194" fontId="48" fillId="0" borderId="15" xfId="35" applyNumberFormat="1" applyFont="1" applyBorder="1" applyAlignment="1" applyProtection="1">
      <alignment vertical="center"/>
      <protection locked="0"/>
    </xf>
    <xf numFmtId="38" fontId="48" fillId="0" borderId="14" xfId="35" applyFont="1" applyBorder="1" applyAlignment="1" applyProtection="1">
      <alignment vertical="center"/>
      <protection locked="0"/>
    </xf>
    <xf numFmtId="40" fontId="7" fillId="0" borderId="14" xfId="35" applyNumberFormat="1" applyFont="1" applyBorder="1" applyAlignment="1" applyProtection="1">
      <alignment vertical="center"/>
      <protection locked="0"/>
    </xf>
    <xf numFmtId="0" fontId="7" fillId="0" borderId="21" xfId="113" applyFont="1" applyBorder="1" applyAlignment="1">
      <alignment horizontal="right" vertical="center" shrinkToFit="1"/>
    </xf>
    <xf numFmtId="0" fontId="7" fillId="0" borderId="10" xfId="113" applyFont="1" applyBorder="1">
      <alignment vertical="center"/>
    </xf>
    <xf numFmtId="0" fontId="7" fillId="0" borderId="11" xfId="113" applyFont="1" applyBorder="1">
      <alignment vertical="center"/>
    </xf>
    <xf numFmtId="0" fontId="7" fillId="0" borderId="12" xfId="113" applyFont="1" applyBorder="1">
      <alignment vertical="center"/>
    </xf>
    <xf numFmtId="198" fontId="7" fillId="0" borderId="21" xfId="113" applyNumberFormat="1" applyFont="1" applyBorder="1">
      <alignment vertical="center"/>
    </xf>
    <xf numFmtId="0" fontId="7" fillId="0" borderId="21" xfId="113" applyFont="1" applyBorder="1" applyAlignment="1">
      <alignment horizontal="center" vertical="center"/>
    </xf>
    <xf numFmtId="38" fontId="7" fillId="0" borderId="21" xfId="113" applyNumberFormat="1" applyFont="1" applyBorder="1">
      <alignment vertical="center"/>
    </xf>
    <xf numFmtId="38" fontId="48" fillId="0" borderId="21" xfId="113" applyNumberFormat="1" applyFont="1" applyBorder="1">
      <alignment vertical="center"/>
    </xf>
    <xf numFmtId="38" fontId="7" fillId="0" borderId="21" xfId="114" applyFont="1" applyFill="1" applyBorder="1" applyAlignment="1">
      <alignment vertical="center"/>
    </xf>
    <xf numFmtId="0" fontId="7" fillId="0" borderId="20" xfId="113" applyFont="1" applyBorder="1" applyAlignment="1">
      <alignment vertical="center" shrinkToFit="1"/>
    </xf>
    <xf numFmtId="9" fontId="7" fillId="0" borderId="13" xfId="115" applyFont="1" applyFill="1" applyBorder="1" applyAlignment="1">
      <alignment vertical="center"/>
    </xf>
    <xf numFmtId="38" fontId="7" fillId="0" borderId="14" xfId="114" applyFont="1" applyFill="1" applyBorder="1" applyAlignment="1">
      <alignment vertical="center"/>
    </xf>
    <xf numFmtId="0" fontId="7" fillId="0" borderId="17" xfId="113" applyFont="1" applyBorder="1">
      <alignment vertical="center"/>
    </xf>
    <xf numFmtId="198" fontId="7" fillId="0" borderId="20" xfId="113" applyNumberFormat="1" applyFont="1" applyBorder="1">
      <alignment vertical="center"/>
    </xf>
    <xf numFmtId="37" fontId="7" fillId="0" borderId="20" xfId="113" applyNumberFormat="1" applyFont="1" applyBorder="1" applyAlignment="1">
      <alignment horizontal="center" vertical="center"/>
    </xf>
    <xf numFmtId="38" fontId="7" fillId="0" borderId="20" xfId="113" applyNumberFormat="1" applyFont="1" applyBorder="1">
      <alignment vertical="center"/>
    </xf>
    <xf numFmtId="38" fontId="7" fillId="0" borderId="20" xfId="113" applyNumberFormat="1" applyFont="1" applyBorder="1" applyAlignment="1">
      <alignment vertical="center" shrinkToFit="1"/>
    </xf>
    <xf numFmtId="38" fontId="7" fillId="0" borderId="20" xfId="114" applyFont="1" applyFill="1" applyBorder="1" applyAlignment="1">
      <alignment vertical="center"/>
    </xf>
    <xf numFmtId="199" fontId="7" fillId="0" borderId="20" xfId="113" applyNumberFormat="1" applyFont="1" applyBorder="1">
      <alignment vertical="center"/>
    </xf>
    <xf numFmtId="0" fontId="7" fillId="0" borderId="21" xfId="113" applyFont="1" applyBorder="1" applyAlignment="1">
      <alignment vertical="center" shrinkToFit="1"/>
    </xf>
    <xf numFmtId="38" fontId="63" fillId="0" borderId="21" xfId="36" applyFont="1" applyBorder="1" applyAlignment="1" applyProtection="1">
      <alignment vertical="center" shrinkToFit="1"/>
      <protection locked="0"/>
    </xf>
    <xf numFmtId="38" fontId="63" fillId="0" borderId="10" xfId="36" applyFont="1" applyBorder="1" applyAlignment="1" applyProtection="1">
      <alignment vertical="center"/>
      <protection locked="0"/>
    </xf>
    <xf numFmtId="38" fontId="63" fillId="0" borderId="11" xfId="36" applyFont="1" applyBorder="1" applyAlignment="1" applyProtection="1">
      <alignment vertical="center"/>
      <protection locked="0"/>
    </xf>
    <xf numFmtId="38" fontId="63" fillId="0" borderId="12" xfId="36" applyFont="1" applyBorder="1" applyAlignment="1" applyProtection="1">
      <alignment vertical="center"/>
      <protection locked="0"/>
    </xf>
    <xf numFmtId="176" fontId="63" fillId="0" borderId="21" xfId="36" applyNumberFormat="1" applyFont="1" applyBorder="1" applyAlignment="1" applyProtection="1">
      <alignment vertical="center" shrinkToFit="1"/>
      <protection locked="0"/>
    </xf>
    <xf numFmtId="38" fontId="63" fillId="0" borderId="21" xfId="36" applyFont="1" applyBorder="1" applyAlignment="1" applyProtection="1">
      <alignment horizontal="center" vertical="center" shrinkToFit="1"/>
      <protection locked="0"/>
    </xf>
    <xf numFmtId="38" fontId="63" fillId="0" borderId="21" xfId="36" applyFont="1" applyFill="1" applyBorder="1" applyAlignment="1" applyProtection="1">
      <alignment vertical="center" shrinkToFit="1"/>
      <protection locked="0"/>
    </xf>
    <xf numFmtId="38" fontId="63" fillId="0" borderId="21" xfId="35" applyFont="1" applyBorder="1" applyAlignment="1" applyProtection="1">
      <alignment vertical="center" shrinkToFit="1"/>
      <protection locked="0"/>
    </xf>
    <xf numFmtId="180" fontId="63" fillId="0" borderId="21" xfId="35" applyNumberFormat="1" applyFont="1" applyBorder="1" applyAlignment="1" applyProtection="1">
      <alignment vertical="center"/>
      <protection locked="0"/>
    </xf>
    <xf numFmtId="38" fontId="63" fillId="0" borderId="20" xfId="36" applyFont="1" applyBorder="1" applyAlignment="1" applyProtection="1">
      <alignment vertical="center" shrinkToFit="1"/>
      <protection locked="0"/>
    </xf>
    <xf numFmtId="38" fontId="63" fillId="0" borderId="13" xfId="36" applyFont="1" applyBorder="1" applyAlignment="1" applyProtection="1">
      <alignment vertical="center"/>
      <protection locked="0"/>
    </xf>
    <xf numFmtId="38" fontId="63" fillId="0" borderId="14" xfId="36" applyFont="1" applyBorder="1" applyAlignment="1" applyProtection="1">
      <alignment vertical="center"/>
      <protection locked="0"/>
    </xf>
    <xf numFmtId="38" fontId="63" fillId="0" borderId="17" xfId="36" applyFont="1" applyBorder="1" applyAlignment="1" applyProtection="1">
      <alignment vertical="center"/>
      <protection locked="0"/>
    </xf>
    <xf numFmtId="176" fontId="63" fillId="0" borderId="20" xfId="36" applyNumberFormat="1" applyFont="1" applyBorder="1" applyAlignment="1" applyProtection="1">
      <alignment vertical="center"/>
      <protection locked="0"/>
    </xf>
    <xf numFmtId="38" fontId="63" fillId="0" borderId="20" xfId="36" applyFont="1" applyBorder="1" applyAlignment="1" applyProtection="1">
      <alignment horizontal="center" vertical="center" shrinkToFit="1"/>
      <protection locked="0"/>
    </xf>
    <xf numFmtId="38" fontId="63" fillId="0" borderId="20" xfId="36" applyFont="1" applyFill="1" applyBorder="1" applyAlignment="1" applyProtection="1">
      <alignment vertical="center" shrinkToFit="1"/>
      <protection locked="0"/>
    </xf>
    <xf numFmtId="38" fontId="63" fillId="0" borderId="20" xfId="35" applyFont="1" applyBorder="1" applyAlignment="1" applyProtection="1">
      <alignment vertical="center" shrinkToFit="1"/>
      <protection locked="0"/>
    </xf>
    <xf numFmtId="38" fontId="63" fillId="0" borderId="20" xfId="35" applyFont="1" applyBorder="1" applyAlignment="1" applyProtection="1">
      <alignment vertical="center"/>
      <protection locked="0"/>
    </xf>
    <xf numFmtId="180" fontId="63" fillId="0" borderId="20" xfId="35" applyNumberFormat="1" applyFont="1" applyBorder="1" applyAlignment="1" applyProtection="1">
      <alignment vertical="center"/>
      <protection locked="0"/>
    </xf>
    <xf numFmtId="38" fontId="63" fillId="0" borderId="10" xfId="35" applyFont="1" applyBorder="1" applyAlignment="1" applyProtection="1">
      <alignment vertical="center"/>
      <protection locked="0"/>
    </xf>
    <xf numFmtId="38" fontId="63" fillId="0" borderId="11" xfId="35" applyFont="1" applyBorder="1" applyAlignment="1" applyProtection="1">
      <alignment vertical="center"/>
      <protection locked="0"/>
    </xf>
    <xf numFmtId="38" fontId="63" fillId="0" borderId="12" xfId="35" applyFont="1" applyBorder="1" applyAlignment="1" applyProtection="1">
      <alignment vertical="center"/>
      <protection locked="0"/>
    </xf>
    <xf numFmtId="176" fontId="63" fillId="0" borderId="21" xfId="35" applyNumberFormat="1" applyFont="1" applyBorder="1" applyAlignment="1" applyProtection="1">
      <alignment vertical="center" shrinkToFit="1"/>
      <protection locked="0"/>
    </xf>
    <xf numFmtId="38" fontId="63" fillId="0" borderId="21" xfId="35" applyFont="1" applyBorder="1" applyAlignment="1" applyProtection="1">
      <alignment horizontal="center" vertical="center" shrinkToFit="1"/>
      <protection locked="0"/>
    </xf>
    <xf numFmtId="181" fontId="63" fillId="0" borderId="21" xfId="35" applyNumberFormat="1" applyFont="1" applyBorder="1" applyAlignment="1" applyProtection="1">
      <alignment vertical="center"/>
      <protection locked="0"/>
    </xf>
    <xf numFmtId="176" fontId="63" fillId="0" borderId="20" xfId="36" applyNumberFormat="1" applyFont="1" applyBorder="1" applyAlignment="1" applyProtection="1">
      <alignment vertical="center" shrinkToFit="1"/>
      <protection locked="0"/>
    </xf>
    <xf numFmtId="0" fontId="65" fillId="0" borderId="72" xfId="0" applyFont="1" applyBorder="1"/>
    <xf numFmtId="0" fontId="65" fillId="0" borderId="65" xfId="0" applyFont="1" applyBorder="1" applyAlignment="1">
      <alignment vertical="center"/>
    </xf>
    <xf numFmtId="0" fontId="66" fillId="0" borderId="70" xfId="0" applyFont="1" applyBorder="1" applyAlignment="1">
      <alignment vertical="center"/>
    </xf>
    <xf numFmtId="0" fontId="66" fillId="0" borderId="71" xfId="0" applyFont="1" applyBorder="1" applyAlignment="1">
      <alignment vertical="center"/>
    </xf>
    <xf numFmtId="176" fontId="65" fillId="0" borderId="72" xfId="79" applyNumberFormat="1" applyFont="1" applyBorder="1" applyProtection="1"/>
    <xf numFmtId="0" fontId="65" fillId="0" borderId="72" xfId="0" applyFont="1" applyBorder="1" applyAlignment="1">
      <alignment horizontal="center"/>
    </xf>
    <xf numFmtId="3" fontId="65" fillId="0" borderId="72" xfId="0" applyNumberFormat="1" applyFont="1" applyBorder="1"/>
    <xf numFmtId="3" fontId="65" fillId="0" borderId="72" xfId="0" applyNumberFormat="1" applyFont="1" applyBorder="1" applyAlignment="1">
      <alignment vertical="center"/>
    </xf>
    <xf numFmtId="0" fontId="65" fillId="0" borderId="66" xfId="0" applyFont="1" applyBorder="1"/>
    <xf numFmtId="0" fontId="67" fillId="0" borderId="73" xfId="0" applyFont="1" applyBorder="1"/>
    <xf numFmtId="0" fontId="67" fillId="0" borderId="74" xfId="0" applyFont="1" applyBorder="1"/>
    <xf numFmtId="0" fontId="66" fillId="0" borderId="75" xfId="0" applyFont="1" applyBorder="1"/>
    <xf numFmtId="0" fontId="63" fillId="0" borderId="66" xfId="0" applyFont="1" applyBorder="1" applyAlignment="1">
      <alignment horizontal="center"/>
    </xf>
    <xf numFmtId="183" fontId="65" fillId="0" borderId="66" xfId="0" applyNumberFormat="1" applyFont="1" applyBorder="1"/>
    <xf numFmtId="3" fontId="65" fillId="0" borderId="67" xfId="0" applyNumberFormat="1" applyFont="1" applyBorder="1" applyAlignment="1">
      <alignment vertical="center"/>
    </xf>
    <xf numFmtId="38" fontId="7" fillId="25" borderId="20" xfId="36" applyFont="1" applyFill="1" applyBorder="1" applyAlignment="1" applyProtection="1">
      <alignment vertical="center" shrinkToFit="1"/>
      <protection locked="0"/>
    </xf>
    <xf numFmtId="38" fontId="7" fillId="25" borderId="21" xfId="36" applyFont="1" applyFill="1" applyBorder="1" applyAlignment="1" applyProtection="1">
      <alignment vertical="center" shrinkToFit="1"/>
      <protection locked="0"/>
    </xf>
    <xf numFmtId="0" fontId="31" fillId="25" borderId="54" xfId="0" applyFont="1" applyFill="1" applyBorder="1" applyAlignment="1">
      <alignment horizontal="left" vertical="center" shrinkToFit="1"/>
    </xf>
    <xf numFmtId="0" fontId="31" fillId="25" borderId="56" xfId="0" applyFont="1" applyFill="1" applyBorder="1" applyAlignment="1">
      <alignment vertical="center" shrinkToFit="1"/>
    </xf>
    <xf numFmtId="0" fontId="31" fillId="25" borderId="72" xfId="0" applyFont="1" applyFill="1" applyBorder="1" applyAlignment="1">
      <alignment vertical="center"/>
    </xf>
    <xf numFmtId="0" fontId="33" fillId="25" borderId="65" xfId="0" applyFont="1" applyFill="1" applyBorder="1"/>
    <xf numFmtId="0" fontId="33" fillId="25" borderId="70" xfId="0" applyFont="1" applyFill="1" applyBorder="1"/>
    <xf numFmtId="0" fontId="34" fillId="25" borderId="71" xfId="0" applyFont="1" applyFill="1" applyBorder="1"/>
    <xf numFmtId="0" fontId="7" fillId="25" borderId="66" xfId="0" applyFont="1" applyFill="1" applyBorder="1"/>
    <xf numFmtId="0" fontId="31" fillId="25" borderId="73" xfId="0" applyFont="1" applyFill="1" applyBorder="1"/>
    <xf numFmtId="0" fontId="34" fillId="25" borderId="74" xfId="0" applyFont="1" applyFill="1" applyBorder="1"/>
    <xf numFmtId="0" fontId="34" fillId="25" borderId="75" xfId="0" applyFont="1" applyFill="1" applyBorder="1"/>
    <xf numFmtId="38" fontId="7" fillId="0" borderId="10" xfId="35" applyFont="1" applyFill="1" applyBorder="1" applyAlignment="1" applyProtection="1">
      <alignment vertical="center"/>
      <protection locked="0"/>
    </xf>
    <xf numFmtId="38" fontId="7" fillId="0" borderId="11" xfId="35" applyFont="1" applyFill="1" applyBorder="1" applyAlignment="1" applyProtection="1">
      <alignment vertical="center"/>
      <protection locked="0"/>
    </xf>
    <xf numFmtId="38" fontId="7" fillId="0" borderId="12" xfId="35" applyFont="1" applyFill="1" applyBorder="1" applyAlignment="1" applyProtection="1">
      <alignment vertical="center"/>
      <protection locked="0"/>
    </xf>
    <xf numFmtId="38" fontId="7" fillId="0" borderId="13" xfId="36" applyFont="1" applyFill="1" applyBorder="1" applyAlignment="1" applyProtection="1">
      <alignment vertical="center"/>
      <protection locked="0"/>
    </xf>
    <xf numFmtId="38" fontId="7" fillId="0" borderId="14" xfId="35" applyFont="1" applyFill="1" applyBorder="1" applyAlignment="1" applyProtection="1">
      <alignment vertical="center"/>
      <protection locked="0"/>
    </xf>
    <xf numFmtId="38" fontId="7" fillId="0" borderId="17" xfId="35" applyFont="1" applyFill="1" applyBorder="1" applyAlignment="1" applyProtection="1">
      <alignment vertical="center"/>
      <protection locked="0"/>
    </xf>
    <xf numFmtId="38" fontId="7" fillId="0" borderId="10" xfId="36" applyFont="1" applyFill="1" applyBorder="1" applyAlignment="1" applyProtection="1">
      <alignment vertical="center"/>
      <protection locked="0"/>
    </xf>
    <xf numFmtId="38" fontId="7" fillId="0" borderId="11" xfId="36" applyFont="1" applyFill="1" applyBorder="1" applyAlignment="1" applyProtection="1">
      <alignment vertical="center"/>
      <protection locked="0"/>
    </xf>
    <xf numFmtId="38" fontId="7" fillId="0" borderId="12" xfId="36" applyFont="1" applyFill="1" applyBorder="1" applyAlignment="1" applyProtection="1">
      <alignment vertical="center"/>
      <protection locked="0"/>
    </xf>
    <xf numFmtId="38" fontId="7" fillId="0" borderId="14" xfId="36" applyFont="1" applyFill="1" applyBorder="1" applyAlignment="1" applyProtection="1">
      <alignment vertical="center"/>
      <protection locked="0"/>
    </xf>
    <xf numFmtId="38" fontId="7" fillId="0" borderId="17" xfId="36" applyFont="1" applyFill="1" applyBorder="1" applyAlignment="1" applyProtection="1">
      <alignment vertical="center"/>
      <protection locked="0"/>
    </xf>
    <xf numFmtId="38" fontId="7" fillId="0" borderId="13" xfId="35" applyFont="1" applyFill="1" applyBorder="1" applyAlignment="1" applyProtection="1">
      <alignment vertical="center"/>
      <protection locked="0"/>
    </xf>
    <xf numFmtId="38" fontId="7" fillId="0" borderId="0" xfId="35" applyFont="1" applyFill="1" applyAlignment="1" applyProtection="1">
      <alignment vertical="center"/>
      <protection locked="0"/>
    </xf>
    <xf numFmtId="38" fontId="7" fillId="0" borderId="19" xfId="35" applyFont="1" applyFill="1" applyBorder="1" applyAlignment="1" applyProtection="1">
      <alignment vertical="center"/>
      <protection locked="0"/>
    </xf>
    <xf numFmtId="38" fontId="7" fillId="0" borderId="19" xfId="35" applyFont="1" applyFill="1" applyBorder="1" applyAlignment="1" applyProtection="1">
      <alignment horizontal="center" vertical="center"/>
      <protection locked="0"/>
    </xf>
    <xf numFmtId="200" fontId="7" fillId="0" borderId="0" xfId="35" applyNumberFormat="1" applyFont="1" applyAlignment="1">
      <alignment vertical="center"/>
    </xf>
    <xf numFmtId="38" fontId="48" fillId="0" borderId="20" xfId="36" applyFont="1" applyFill="1" applyBorder="1" applyAlignment="1" applyProtection="1">
      <alignment vertical="center" shrinkToFit="1"/>
      <protection locked="0"/>
    </xf>
    <xf numFmtId="38" fontId="48" fillId="0" borderId="20" xfId="35" applyFont="1" applyBorder="1" applyAlignment="1" applyProtection="1">
      <alignment vertical="center" shrinkToFit="1"/>
      <protection locked="0"/>
    </xf>
    <xf numFmtId="38" fontId="48" fillId="0" borderId="20" xfId="36" applyFont="1" applyBorder="1" applyAlignment="1" applyProtection="1">
      <alignment vertical="center"/>
      <protection locked="0"/>
    </xf>
    <xf numFmtId="0" fontId="47" fillId="0" borderId="43" xfId="0" applyFont="1" applyBorder="1" applyAlignment="1">
      <alignment vertical="center"/>
    </xf>
    <xf numFmtId="3" fontId="64" fillId="0" borderId="72" xfId="0" applyNumberFormat="1" applyFont="1" applyBorder="1" applyAlignment="1">
      <alignment vertical="center"/>
    </xf>
    <xf numFmtId="0" fontId="64" fillId="0" borderId="65" xfId="0" applyFont="1" applyBorder="1" applyAlignment="1">
      <alignment vertical="center"/>
    </xf>
    <xf numFmtId="183" fontId="64" fillId="0" borderId="66" xfId="0" applyNumberFormat="1" applyFont="1" applyBorder="1"/>
    <xf numFmtId="3" fontId="64" fillId="0" borderId="67" xfId="0" applyNumberFormat="1" applyFont="1" applyBorder="1" applyAlignment="1">
      <alignment vertical="center"/>
    </xf>
    <xf numFmtId="3" fontId="64" fillId="0" borderId="92" xfId="0" applyNumberFormat="1" applyFont="1" applyBorder="1" applyAlignment="1">
      <alignment vertical="center"/>
    </xf>
    <xf numFmtId="3" fontId="64" fillId="0" borderId="72" xfId="0" applyNumberFormat="1" applyFont="1" applyBorder="1"/>
    <xf numFmtId="176" fontId="7" fillId="0" borderId="0" xfId="35" applyNumberFormat="1" applyFont="1" applyFill="1" applyBorder="1" applyAlignment="1" applyProtection="1">
      <alignment vertical="center"/>
      <protection locked="0"/>
    </xf>
    <xf numFmtId="10" fontId="7" fillId="0" borderId="13" xfId="28" applyNumberFormat="1" applyFont="1" applyBorder="1" applyAlignment="1" applyProtection="1">
      <alignment vertical="center"/>
      <protection locked="0"/>
    </xf>
    <xf numFmtId="176" fontId="68" fillId="0" borderId="20" xfId="35" applyNumberFormat="1" applyFont="1" applyBorder="1" applyAlignment="1" applyProtection="1">
      <alignment vertical="center" shrinkToFit="1"/>
      <protection locked="0"/>
    </xf>
    <xf numFmtId="0" fontId="69" fillId="0" borderId="66" xfId="0" applyFont="1" applyBorder="1" applyAlignment="1">
      <alignment vertical="center"/>
    </xf>
    <xf numFmtId="0" fontId="69" fillId="0" borderId="43" xfId="0" applyFont="1" applyBorder="1" applyAlignment="1">
      <alignment vertical="center"/>
    </xf>
    <xf numFmtId="3" fontId="70" fillId="0" borderId="66" xfId="0" applyNumberFormat="1" applyFont="1" applyBorder="1" applyAlignment="1">
      <alignment horizontal="left" vertical="center"/>
    </xf>
    <xf numFmtId="38" fontId="8" fillId="0" borderId="14" xfId="35" applyFont="1" applyBorder="1" applyAlignment="1" applyProtection="1">
      <alignment horizontal="center" vertical="center"/>
      <protection locked="0"/>
    </xf>
    <xf numFmtId="38" fontId="8" fillId="0" borderId="17" xfId="35" applyFont="1" applyBorder="1" applyAlignment="1" applyProtection="1">
      <alignment horizontal="center" vertical="center"/>
      <protection locked="0"/>
    </xf>
    <xf numFmtId="38" fontId="7" fillId="0" borderId="13" xfId="35" applyFont="1" applyBorder="1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0" fillId="0" borderId="17" xfId="0" applyBorder="1" applyAlignment="1">
      <alignment vertical="center"/>
    </xf>
    <xf numFmtId="38" fontId="7" fillId="0" borderId="26" xfId="35" applyFont="1" applyBorder="1" applyAlignment="1" applyProtection="1">
      <alignment horizontal="center" vertical="center"/>
      <protection locked="0"/>
    </xf>
    <xf numFmtId="38" fontId="7" fillId="0" borderId="22" xfId="35" applyFont="1" applyBorder="1" applyAlignment="1" applyProtection="1">
      <alignment horizontal="center" vertical="center"/>
      <protection locked="0"/>
    </xf>
    <xf numFmtId="38" fontId="61" fillId="0" borderId="11" xfId="35" applyFont="1" applyBorder="1" applyAlignment="1" applyProtection="1">
      <alignment horizontal="right" vertical="center"/>
      <protection locked="0"/>
    </xf>
    <xf numFmtId="0" fontId="31" fillId="0" borderId="24" xfId="0" applyFont="1" applyBorder="1" applyAlignment="1">
      <alignment vertical="center"/>
    </xf>
    <xf numFmtId="0" fontId="31" fillId="0" borderId="25" xfId="0" applyFont="1" applyBorder="1" applyAlignment="1">
      <alignment vertical="center"/>
    </xf>
    <xf numFmtId="38" fontId="7" fillId="0" borderId="13" xfId="36" applyFont="1" applyBorder="1" applyAlignment="1" applyProtection="1">
      <alignment horizontal="left" vertical="center" shrinkToFit="1"/>
      <protection locked="0"/>
    </xf>
    <xf numFmtId="38" fontId="7" fillId="0" borderId="14" xfId="36" applyFont="1" applyBorder="1" applyAlignment="1" applyProtection="1">
      <alignment horizontal="left" vertical="center" shrinkToFit="1"/>
      <protection locked="0"/>
    </xf>
    <xf numFmtId="38" fontId="7" fillId="0" borderId="17" xfId="36" applyFont="1" applyBorder="1" applyAlignment="1" applyProtection="1">
      <alignment horizontal="left" vertical="center" shrinkToFit="1"/>
      <protection locked="0"/>
    </xf>
    <xf numFmtId="0" fontId="41" fillId="0" borderId="32" xfId="0" applyFont="1" applyBorder="1" applyAlignment="1">
      <alignment horizontal="center" vertical="center"/>
    </xf>
    <xf numFmtId="0" fontId="41" fillId="0" borderId="33" xfId="0" applyFont="1" applyBorder="1" applyAlignment="1">
      <alignment horizontal="center" vertical="center" shrinkToFit="1"/>
    </xf>
    <xf numFmtId="0" fontId="41" fillId="0" borderId="31" xfId="0" applyFont="1" applyBorder="1" applyAlignment="1">
      <alignment horizontal="center" vertical="center" textRotation="255"/>
    </xf>
    <xf numFmtId="0" fontId="41" fillId="0" borderId="32" xfId="0" applyFont="1" applyBorder="1" applyAlignment="1">
      <alignment horizontal="center" vertical="center" shrinkToFit="1"/>
    </xf>
    <xf numFmtId="0" fontId="41" fillId="0" borderId="32" xfId="0" applyFont="1" applyBorder="1" applyAlignment="1">
      <alignment horizontal="center" vertical="center" textRotation="255"/>
    </xf>
    <xf numFmtId="3" fontId="41" fillId="0" borderId="62" xfId="0" applyNumberFormat="1" applyFont="1" applyBorder="1" applyAlignment="1">
      <alignment horizontal="center" vertical="center"/>
    </xf>
    <xf numFmtId="3" fontId="41" fillId="0" borderId="66" xfId="0" applyNumberFormat="1" applyFont="1" applyBorder="1" applyAlignment="1">
      <alignment horizontal="center" vertical="center"/>
    </xf>
    <xf numFmtId="0" fontId="7" fillId="0" borderId="62" xfId="0" applyFont="1" applyBorder="1" applyAlignment="1">
      <alignment horizontal="center" vertical="center" textRotation="255"/>
    </xf>
    <xf numFmtId="0" fontId="41" fillId="0" borderId="66" xfId="0" applyFont="1" applyBorder="1" applyAlignment="1">
      <alignment horizontal="center" vertical="center" textRotation="255"/>
    </xf>
    <xf numFmtId="0" fontId="41" fillId="0" borderId="62" xfId="0" applyFont="1" applyBorder="1" applyAlignment="1">
      <alignment horizontal="center" vertical="center"/>
    </xf>
    <xf numFmtId="0" fontId="41" fillId="0" borderId="66" xfId="0" applyFont="1" applyBorder="1" applyAlignment="1">
      <alignment horizontal="center" vertical="center"/>
    </xf>
    <xf numFmtId="0" fontId="41" fillId="0" borderId="88" xfId="0" applyFont="1" applyBorder="1" applyAlignment="1">
      <alignment horizontal="center" vertical="center"/>
    </xf>
    <xf numFmtId="0" fontId="41" fillId="0" borderId="91" xfId="0" applyFont="1" applyBorder="1" applyAlignment="1">
      <alignment horizontal="center" vertical="center"/>
    </xf>
    <xf numFmtId="0" fontId="41" fillId="0" borderId="59" xfId="0" applyFont="1" applyBorder="1" applyAlignment="1">
      <alignment horizontal="center" vertical="center"/>
    </xf>
    <xf numFmtId="0" fontId="41" fillId="0" borderId="89" xfId="0" applyFont="1" applyBorder="1" applyAlignment="1">
      <alignment horizontal="center" vertical="center"/>
    </xf>
    <xf numFmtId="0" fontId="41" fillId="0" borderId="90" xfId="0" applyFont="1" applyBorder="1" applyAlignment="1">
      <alignment horizontal="center" vertical="center"/>
    </xf>
    <xf numFmtId="176" fontId="41" fillId="0" borderId="62" xfId="55" applyNumberFormat="1" applyFont="1" applyBorder="1" applyAlignment="1" applyProtection="1">
      <alignment horizontal="center" vertical="center"/>
    </xf>
    <xf numFmtId="176" fontId="41" fillId="0" borderId="66" xfId="55" applyNumberFormat="1" applyFont="1" applyBorder="1" applyAlignment="1" applyProtection="1">
      <alignment horizontal="center" vertical="center"/>
    </xf>
    <xf numFmtId="38" fontId="7" fillId="0" borderId="13" xfId="36" applyFont="1" applyBorder="1" applyAlignment="1" applyProtection="1">
      <alignment vertical="center" shrinkToFit="1"/>
      <protection locked="0"/>
    </xf>
    <xf numFmtId="0" fontId="0" fillId="0" borderId="14" xfId="0" applyBorder="1" applyAlignment="1">
      <alignment vertical="center" shrinkToFit="1"/>
    </xf>
    <xf numFmtId="0" fontId="0" fillId="0" borderId="17" xfId="0" applyBorder="1" applyAlignment="1">
      <alignment vertical="center" shrinkToFit="1"/>
    </xf>
    <xf numFmtId="38" fontId="7" fillId="0" borderId="10" xfId="36" applyFont="1" applyBorder="1" applyAlignment="1" applyProtection="1">
      <alignment horizontal="left" vertical="center" shrinkToFit="1"/>
      <protection locked="0"/>
    </xf>
    <xf numFmtId="38" fontId="7" fillId="0" borderId="11" xfId="36" applyFont="1" applyBorder="1" applyAlignment="1" applyProtection="1">
      <alignment horizontal="left" vertical="center" shrinkToFit="1"/>
      <protection locked="0"/>
    </xf>
    <xf numFmtId="38" fontId="7" fillId="0" borderId="12" xfId="36" applyFont="1" applyBorder="1" applyAlignment="1" applyProtection="1">
      <alignment horizontal="left" vertical="center" shrinkToFit="1"/>
      <protection locked="0"/>
    </xf>
    <xf numFmtId="38" fontId="62" fillId="0" borderId="14" xfId="35" applyFont="1" applyBorder="1" applyAlignment="1">
      <alignment horizontal="center"/>
    </xf>
  </cellXfs>
  <cellStyles count="116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Calc Currency (0)" xfId="72" xr:uid="{00000000-0005-0000-0000-000012000000}"/>
    <cellStyle name="entry" xfId="71" xr:uid="{00000000-0005-0000-0000-000013000000}"/>
    <cellStyle name="Excel Built-in Comma [0]" xfId="55" xr:uid="{00000000-0005-0000-0000-000014000000}"/>
    <cellStyle name="Excel Built-in Comma [0] 2" xfId="79" xr:uid="{00000000-0005-0000-0000-000015000000}"/>
    <cellStyle name="Excel Built-in Comma [0] 3" xfId="57" xr:uid="{00000000-0005-0000-0000-000016000000}"/>
    <cellStyle name="Header1" xfId="70" xr:uid="{00000000-0005-0000-0000-000017000000}"/>
    <cellStyle name="Header2" xfId="77" xr:uid="{00000000-0005-0000-0000-000018000000}"/>
    <cellStyle name="Milliers [0]_AR1194" xfId="69" xr:uid="{00000000-0005-0000-0000-000019000000}"/>
    <cellStyle name="Milliers_AR1194" xfId="68" xr:uid="{00000000-0005-0000-0000-00001A000000}"/>
    <cellStyle name="Mon騁aire [0]_AR1194" xfId="67" xr:uid="{00000000-0005-0000-0000-00001B000000}"/>
    <cellStyle name="Mon騁aire_AR1194" xfId="66" xr:uid="{00000000-0005-0000-0000-00001C000000}"/>
    <cellStyle name="Normal_#18-Internet" xfId="65" xr:uid="{00000000-0005-0000-0000-00001D000000}"/>
    <cellStyle name="price" xfId="64" xr:uid="{00000000-0005-0000-0000-00001E000000}"/>
    <cellStyle name="revised" xfId="63" xr:uid="{00000000-0005-0000-0000-00001F000000}"/>
    <cellStyle name="section" xfId="62" xr:uid="{00000000-0005-0000-0000-000020000000}"/>
    <cellStyle name="subhead" xfId="76" xr:uid="{00000000-0005-0000-0000-000021000000}"/>
    <cellStyle name="title" xfId="61" xr:uid="{00000000-0005-0000-0000-000022000000}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パーセント" xfId="28" builtinId="5"/>
    <cellStyle name="パーセント 2" xfId="53" xr:uid="{00000000-0005-0000-0000-00002D000000}"/>
    <cellStyle name="パーセント 2 2" xfId="29" xr:uid="{00000000-0005-0000-0000-00002E000000}"/>
    <cellStyle name="パーセント 3" xfId="73" xr:uid="{00000000-0005-0000-0000-00002F000000}"/>
    <cellStyle name="パーセント 3 2" xfId="83" xr:uid="{00000000-0005-0000-0000-000030000000}"/>
    <cellStyle name="パーセント 3 2 2" xfId="96" xr:uid="{00000000-0005-0000-0000-000031000000}"/>
    <cellStyle name="パーセント 3 2 3" xfId="109" xr:uid="{00000000-0005-0000-0000-000032000000}"/>
    <cellStyle name="パーセント 3 3" xfId="80" xr:uid="{00000000-0005-0000-0000-000033000000}"/>
    <cellStyle name="パーセント 3 3 2" xfId="93" xr:uid="{00000000-0005-0000-0000-000034000000}"/>
    <cellStyle name="パーセント 3 3 3" xfId="106" xr:uid="{00000000-0005-0000-0000-000035000000}"/>
    <cellStyle name="パーセント 3 4" xfId="89" xr:uid="{00000000-0005-0000-0000-000036000000}"/>
    <cellStyle name="パーセント 3 5" xfId="102" xr:uid="{00000000-0005-0000-0000-000037000000}"/>
    <cellStyle name="パーセント 4" xfId="115" xr:uid="{00000000-0005-0000-0000-000038000000}"/>
    <cellStyle name="メモ" xfId="30" builtinId="10" customBuiltin="1"/>
    <cellStyle name="リンク セル" xfId="31" builtinId="24" customBuiltin="1"/>
    <cellStyle name="悪い" xfId="32" builtinId="27" customBuiltin="1"/>
    <cellStyle name="計算" xfId="33" builtinId="22" customBuiltin="1"/>
    <cellStyle name="警告文" xfId="34" builtinId="11" customBuiltin="1"/>
    <cellStyle name="桁区切り" xfId="35" builtinId="6"/>
    <cellStyle name="桁区切り 2" xfId="36" xr:uid="{00000000-0005-0000-0000-00003F000000}"/>
    <cellStyle name="桁区切り 3" xfId="54" xr:uid="{00000000-0005-0000-0000-000040000000}"/>
    <cellStyle name="桁区切り 3 2" xfId="78" xr:uid="{00000000-0005-0000-0000-000041000000}"/>
    <cellStyle name="桁区切り 3 2 2" xfId="92" xr:uid="{00000000-0005-0000-0000-000042000000}"/>
    <cellStyle name="桁区切り 3 2 3" xfId="105" xr:uid="{00000000-0005-0000-0000-000043000000}"/>
    <cellStyle name="桁区切り 3 3" xfId="56" xr:uid="{00000000-0005-0000-0000-000044000000}"/>
    <cellStyle name="桁区切り 3 3 2" xfId="88" xr:uid="{00000000-0005-0000-0000-000045000000}"/>
    <cellStyle name="桁区切り 3 3 3" xfId="101" xr:uid="{00000000-0005-0000-0000-000046000000}"/>
    <cellStyle name="桁区切り 3 4" xfId="86" xr:uid="{00000000-0005-0000-0000-000047000000}"/>
    <cellStyle name="桁区切り 3 4 2" xfId="99" xr:uid="{00000000-0005-0000-0000-000048000000}"/>
    <cellStyle name="桁区切り 3 4 3" xfId="112" xr:uid="{00000000-0005-0000-0000-000049000000}"/>
    <cellStyle name="桁区切り 3 5" xfId="87" xr:uid="{00000000-0005-0000-0000-00004A000000}"/>
    <cellStyle name="桁区切り 3 6" xfId="100" xr:uid="{00000000-0005-0000-0000-00004B000000}"/>
    <cellStyle name="桁区切り 4" xfId="74" xr:uid="{00000000-0005-0000-0000-00004C000000}"/>
    <cellStyle name="桁区切り 4 2" xfId="84" xr:uid="{00000000-0005-0000-0000-00004D000000}"/>
    <cellStyle name="桁区切り 4 2 2" xfId="97" xr:uid="{00000000-0005-0000-0000-00004E000000}"/>
    <cellStyle name="桁区切り 4 2 3" xfId="110" xr:uid="{00000000-0005-0000-0000-00004F000000}"/>
    <cellStyle name="桁区切り 4 3" xfId="81" xr:uid="{00000000-0005-0000-0000-000050000000}"/>
    <cellStyle name="桁区切り 4 3 2" xfId="94" xr:uid="{00000000-0005-0000-0000-000051000000}"/>
    <cellStyle name="桁区切り 4 3 3" xfId="107" xr:uid="{00000000-0005-0000-0000-000052000000}"/>
    <cellStyle name="桁区切り 4 4" xfId="90" xr:uid="{00000000-0005-0000-0000-000053000000}"/>
    <cellStyle name="桁区切り 4 5" xfId="103" xr:uid="{00000000-0005-0000-0000-000054000000}"/>
    <cellStyle name="桁区切り 5" xfId="114" xr:uid="{00000000-0005-0000-0000-000055000000}"/>
    <cellStyle name="見出し 1" xfId="37" builtinId="16" customBuiltin="1"/>
    <cellStyle name="見出し 2" xfId="38" builtinId="17" customBuiltin="1"/>
    <cellStyle name="見出し 3" xfId="39" builtinId="18" customBuiltin="1"/>
    <cellStyle name="見出し 4" xfId="40" builtinId="19" customBuiltin="1"/>
    <cellStyle name="集計" xfId="41" builtinId="25" customBuiltin="1"/>
    <cellStyle name="出力" xfId="42" builtinId="21" customBuiltin="1"/>
    <cellStyle name="説明文" xfId="43" builtinId="53" customBuiltin="1"/>
    <cellStyle name="入力" xfId="44" builtinId="20" customBuiltin="1"/>
    <cellStyle name="標準" xfId="0" builtinId="0"/>
    <cellStyle name="標準 2" xfId="45" xr:uid="{00000000-0005-0000-0000-00005F000000}"/>
    <cellStyle name="標準 2 10" xfId="46" xr:uid="{00000000-0005-0000-0000-000060000000}"/>
    <cellStyle name="標準 2 2" xfId="58" xr:uid="{00000000-0005-0000-0000-000061000000}"/>
    <cellStyle name="標準 3" xfId="75" xr:uid="{00000000-0005-0000-0000-000062000000}"/>
    <cellStyle name="標準 3 2" xfId="85" xr:uid="{00000000-0005-0000-0000-000063000000}"/>
    <cellStyle name="標準 3 2 2" xfId="98" xr:uid="{00000000-0005-0000-0000-000064000000}"/>
    <cellStyle name="標準 3 2 3" xfId="111" xr:uid="{00000000-0005-0000-0000-000065000000}"/>
    <cellStyle name="標準 3 3" xfId="82" xr:uid="{00000000-0005-0000-0000-000066000000}"/>
    <cellStyle name="標準 3 3 2" xfId="95" xr:uid="{00000000-0005-0000-0000-000067000000}"/>
    <cellStyle name="標準 3 3 3" xfId="108" xr:uid="{00000000-0005-0000-0000-000068000000}"/>
    <cellStyle name="標準 3 4" xfId="91" xr:uid="{00000000-0005-0000-0000-000069000000}"/>
    <cellStyle name="標準 3 5" xfId="104" xr:uid="{00000000-0005-0000-0000-00006A000000}"/>
    <cellStyle name="標準 4" xfId="113" xr:uid="{00000000-0005-0000-0000-00006B000000}"/>
    <cellStyle name="標準 5" xfId="47" xr:uid="{00000000-0005-0000-0000-00006C000000}"/>
    <cellStyle name="標準 5 2" xfId="48" xr:uid="{00000000-0005-0000-0000-00006D000000}"/>
    <cellStyle name="標準_中央公民館暖房設備－内訳 20-01-27" xfId="49" xr:uid="{00000000-0005-0000-0000-00006E000000}"/>
    <cellStyle name="標準_内訳書 2" xfId="50" xr:uid="{00000000-0005-0000-0000-00006F000000}"/>
    <cellStyle name="標準２" xfId="60" xr:uid="{00000000-0005-0000-0000-000070000000}"/>
    <cellStyle name="標準A" xfId="59" xr:uid="{00000000-0005-0000-0000-000071000000}"/>
    <cellStyle name="未定義" xfId="51" xr:uid="{00000000-0005-0000-0000-000072000000}"/>
    <cellStyle name="良い" xfId="52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f2\setubi\Aeps_2.20\&#29289;&#20214;&#65411;&#65438;&#65392;&#65408;\&#31227;&#36578;&#35036;&#20767;&#65288;&#38651;&#27671;&#65289;\0107&#26481;&#38525;&#31227;&#36578;&#31227;&#35373;\&#27231;&#26800;\&#22793;&#26356;&#24460;&#26368;&#32066;\&#25968;&#37327;&#35519;&#26360;%20&#30330;&#29983;&#26448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数量 等"/>
      <sheetName val="発生処理材"/>
      <sheetName val="重量人工表 (2)"/>
      <sheetName val="重量人工表"/>
      <sheetName val="元  本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M58"/>
  <sheetViews>
    <sheetView view="pageBreakPreview" topLeftCell="B20" zoomScaleNormal="100" workbookViewId="0">
      <selection activeCell="K35" sqref="K35"/>
    </sheetView>
  </sheetViews>
  <sheetFormatPr defaultRowHeight="14.1" customHeight="1"/>
  <cols>
    <col min="1" max="1" width="2.625" style="4" customWidth="1"/>
    <col min="2" max="2" width="18.125" style="4" customWidth="1"/>
    <col min="3" max="5" width="5.625" style="4" customWidth="1"/>
    <col min="6" max="6" width="6.875" style="37" customWidth="1"/>
    <col min="7" max="7" width="4" style="4" customWidth="1"/>
    <col min="8" max="8" width="9.125" style="4" customWidth="1"/>
    <col min="9" max="9" width="9.625" style="4" customWidth="1"/>
    <col min="10" max="10" width="9.375" style="4" customWidth="1"/>
    <col min="11" max="11" width="6.375" style="4" customWidth="1"/>
    <col min="12" max="12" width="10.5" style="4" customWidth="1"/>
    <col min="13" max="13" width="1.25" style="4" customWidth="1"/>
    <col min="14" max="16384" width="9" style="4"/>
  </cols>
  <sheetData>
    <row r="1" spans="1:13" ht="14.1" customHeight="1">
      <c r="A1" s="1"/>
      <c r="B1" s="1"/>
      <c r="C1" s="1"/>
      <c r="D1" s="1"/>
      <c r="E1" s="1"/>
      <c r="F1" s="2"/>
      <c r="G1" s="1"/>
      <c r="H1" s="1"/>
      <c r="I1" s="1"/>
      <c r="J1" s="1"/>
      <c r="K1" s="3" t="s">
        <v>35</v>
      </c>
      <c r="L1" s="1"/>
      <c r="M1" s="1"/>
    </row>
    <row r="2" spans="1:13" ht="18.75" customHeight="1">
      <c r="A2" s="5"/>
      <c r="B2" s="6"/>
      <c r="C2" s="6"/>
      <c r="D2" s="6"/>
      <c r="E2" s="6"/>
      <c r="F2" s="7"/>
      <c r="G2" s="6"/>
      <c r="H2" s="6"/>
      <c r="I2" s="6"/>
      <c r="J2" s="6"/>
      <c r="K2" s="6"/>
      <c r="L2" s="8"/>
      <c r="M2" s="1"/>
    </row>
    <row r="3" spans="1:13" ht="24" customHeight="1">
      <c r="A3" s="9"/>
      <c r="B3" s="10" t="s">
        <v>19</v>
      </c>
      <c r="C3" s="583" t="s">
        <v>331</v>
      </c>
      <c r="D3" s="583"/>
      <c r="E3" s="583"/>
      <c r="F3" s="583"/>
      <c r="G3" s="583"/>
      <c r="H3" s="583"/>
      <c r="I3" s="583"/>
      <c r="J3" s="583"/>
      <c r="K3" s="583"/>
      <c r="L3" s="584"/>
      <c r="M3" s="1"/>
    </row>
    <row r="4" spans="1:13" ht="14.1" customHeight="1">
      <c r="A4" s="5"/>
      <c r="B4" s="11"/>
      <c r="C4" s="5"/>
      <c r="D4" s="6"/>
      <c r="E4" s="6"/>
      <c r="F4" s="7"/>
      <c r="G4" s="590"/>
      <c r="H4" s="590"/>
      <c r="I4" s="6"/>
      <c r="J4" s="406"/>
      <c r="K4" s="406"/>
      <c r="L4" s="8"/>
      <c r="M4" s="1"/>
    </row>
    <row r="5" spans="1:13" ht="14.1" customHeight="1">
      <c r="A5" s="9"/>
      <c r="B5" s="13" t="s">
        <v>20</v>
      </c>
      <c r="C5" s="14"/>
      <c r="D5" s="11"/>
      <c r="E5" s="11"/>
      <c r="F5" s="12"/>
      <c r="G5" s="13" t="s">
        <v>21</v>
      </c>
      <c r="H5" s="42"/>
      <c r="I5" s="11" t="s">
        <v>22</v>
      </c>
      <c r="J5" s="476" t="s">
        <v>268</v>
      </c>
      <c r="K5" s="10"/>
      <c r="L5" s="427"/>
      <c r="M5" s="1"/>
    </row>
    <row r="6" spans="1:13" ht="14.1" customHeight="1">
      <c r="A6" s="5"/>
      <c r="B6" s="6"/>
      <c r="C6" s="6"/>
      <c r="D6" s="6"/>
      <c r="E6" s="6"/>
      <c r="F6" s="7"/>
      <c r="G6" s="590"/>
      <c r="H6" s="590"/>
      <c r="I6" s="6"/>
      <c r="J6" s="473" t="s">
        <v>269</v>
      </c>
      <c r="K6" s="474">
        <v>82.62</v>
      </c>
      <c r="L6" s="475" t="s">
        <v>228</v>
      </c>
      <c r="M6" s="1"/>
    </row>
    <row r="7" spans="1:13" ht="14.1" customHeight="1">
      <c r="A7" s="9"/>
      <c r="B7" s="10"/>
      <c r="C7" s="15" t="s">
        <v>23</v>
      </c>
      <c r="D7" s="1"/>
      <c r="E7" s="1"/>
      <c r="F7" s="16"/>
      <c r="G7" s="17" t="s">
        <v>21</v>
      </c>
      <c r="H7" s="43"/>
      <c r="I7" s="10" t="s">
        <v>22</v>
      </c>
      <c r="J7" s="10" t="s">
        <v>229</v>
      </c>
      <c r="K7" s="477"/>
      <c r="L7" s="427"/>
      <c r="M7" s="1"/>
    </row>
    <row r="8" spans="1:13" ht="14.1" customHeight="1">
      <c r="A8" s="19" t="s">
        <v>3</v>
      </c>
      <c r="B8" s="20" t="s">
        <v>14</v>
      </c>
      <c r="C8" s="588" t="s">
        <v>178</v>
      </c>
      <c r="D8" s="589"/>
      <c r="E8" s="21"/>
      <c r="F8" s="22" t="s">
        <v>27</v>
      </c>
      <c r="G8" s="20" t="s">
        <v>9</v>
      </c>
      <c r="H8" s="20" t="s">
        <v>17</v>
      </c>
      <c r="I8" s="20" t="s">
        <v>18</v>
      </c>
      <c r="J8" s="20" t="s">
        <v>15</v>
      </c>
      <c r="K8" s="23" t="s">
        <v>11</v>
      </c>
      <c r="L8" s="23"/>
      <c r="M8" s="1"/>
    </row>
    <row r="9" spans="1:13" ht="14.1" customHeight="1">
      <c r="A9" s="23" t="s">
        <v>4</v>
      </c>
      <c r="B9" s="23"/>
      <c r="C9" s="24" t="s">
        <v>5</v>
      </c>
      <c r="D9" s="24" t="s">
        <v>6</v>
      </c>
      <c r="E9" s="24" t="s">
        <v>7</v>
      </c>
      <c r="F9" s="25"/>
      <c r="G9" s="26" t="s">
        <v>10</v>
      </c>
      <c r="H9" s="23"/>
      <c r="I9" s="23"/>
      <c r="J9" s="23"/>
      <c r="K9" s="24" t="s">
        <v>8</v>
      </c>
      <c r="L9" s="24" t="s">
        <v>16</v>
      </c>
      <c r="M9" s="1"/>
    </row>
    <row r="10" spans="1:13" ht="14.1" customHeight="1">
      <c r="A10" s="27"/>
      <c r="B10" s="40"/>
      <c r="C10" s="5"/>
      <c r="D10" s="6"/>
      <c r="E10" s="8"/>
      <c r="F10" s="28"/>
      <c r="G10" s="29"/>
      <c r="H10" s="27"/>
      <c r="I10" s="437"/>
      <c r="J10" s="27"/>
      <c r="K10" s="27"/>
      <c r="L10" s="27"/>
      <c r="M10" s="1"/>
    </row>
    <row r="11" spans="1:13" ht="14.1" customHeight="1">
      <c r="A11" s="23" t="s">
        <v>47</v>
      </c>
      <c r="B11" s="23" t="s">
        <v>12</v>
      </c>
      <c r="C11" s="585"/>
      <c r="D11" s="586"/>
      <c r="E11" s="587"/>
      <c r="F11" s="109">
        <v>1</v>
      </c>
      <c r="G11" s="26" t="s">
        <v>2</v>
      </c>
      <c r="H11" s="23"/>
      <c r="I11" s="23"/>
      <c r="J11" s="23"/>
      <c r="K11" s="23"/>
      <c r="L11" s="23"/>
      <c r="M11" s="1"/>
    </row>
    <row r="12" spans="1:13" ht="14.1" customHeight="1">
      <c r="A12" s="27"/>
      <c r="B12" s="27"/>
      <c r="C12" s="5"/>
      <c r="D12" s="6"/>
      <c r="E12" s="8"/>
      <c r="F12" s="28"/>
      <c r="G12" s="29"/>
      <c r="H12" s="27"/>
      <c r="I12" s="57"/>
      <c r="J12" s="27"/>
      <c r="K12" s="27"/>
      <c r="L12" s="27"/>
      <c r="M12" s="1"/>
    </row>
    <row r="13" spans="1:13" ht="14.1" customHeight="1">
      <c r="A13" s="23"/>
      <c r="B13" s="30"/>
      <c r="C13" s="9"/>
      <c r="D13" s="10"/>
      <c r="E13" s="18"/>
      <c r="F13" s="25"/>
      <c r="G13" s="26"/>
      <c r="H13" s="23"/>
      <c r="I13" s="23"/>
      <c r="J13" s="23"/>
      <c r="K13" s="23"/>
      <c r="L13" s="23"/>
      <c r="M13" s="1"/>
    </row>
    <row r="14" spans="1:13" ht="14.1" customHeight="1">
      <c r="A14" s="27"/>
      <c r="B14" s="27"/>
      <c r="C14" s="5"/>
      <c r="D14" s="6"/>
      <c r="E14" s="8"/>
      <c r="F14" s="28"/>
      <c r="G14" s="29"/>
      <c r="H14" s="27"/>
      <c r="I14" s="57"/>
      <c r="J14" s="27"/>
      <c r="K14" s="27"/>
      <c r="L14" s="27"/>
      <c r="M14" s="1"/>
    </row>
    <row r="15" spans="1:13" ht="14.1" customHeight="1">
      <c r="A15" s="23" t="s">
        <v>44</v>
      </c>
      <c r="B15" s="23" t="s">
        <v>62</v>
      </c>
      <c r="C15" s="9"/>
      <c r="D15" s="10"/>
      <c r="E15" s="18"/>
      <c r="F15" s="25"/>
      <c r="G15" s="26"/>
      <c r="H15" s="23"/>
      <c r="I15" s="23"/>
      <c r="J15" s="23"/>
      <c r="K15" s="23"/>
      <c r="L15" s="23"/>
      <c r="M15" s="1"/>
    </row>
    <row r="16" spans="1:13" ht="14.1" customHeight="1">
      <c r="A16" s="27"/>
      <c r="B16" s="107"/>
      <c r="C16" s="5"/>
      <c r="D16" s="6"/>
      <c r="E16" s="8"/>
      <c r="F16" s="28"/>
      <c r="G16" s="29"/>
      <c r="H16" s="27"/>
      <c r="I16" s="437"/>
      <c r="J16" s="31"/>
      <c r="K16" s="27"/>
      <c r="L16" s="27"/>
      <c r="M16" s="1"/>
    </row>
    <row r="17" spans="1:13" ht="14.1" customHeight="1">
      <c r="A17" s="23"/>
      <c r="B17" s="108" t="s">
        <v>31</v>
      </c>
      <c r="C17" s="578"/>
      <c r="D17" s="10"/>
      <c r="E17" s="18"/>
      <c r="F17" s="109">
        <v>1</v>
      </c>
      <c r="G17" s="26" t="s">
        <v>2</v>
      </c>
      <c r="H17" s="32"/>
      <c r="I17" s="23"/>
      <c r="J17" s="45"/>
      <c r="K17" s="23"/>
      <c r="L17" s="23"/>
      <c r="M17" s="1"/>
    </row>
    <row r="18" spans="1:13" ht="14.1" customHeight="1">
      <c r="A18" s="27"/>
      <c r="B18" s="107"/>
      <c r="C18" s="5"/>
      <c r="D18" s="6"/>
      <c r="E18" s="8"/>
      <c r="F18" s="28"/>
      <c r="G18" s="29"/>
      <c r="H18" s="27"/>
      <c r="I18" s="437"/>
      <c r="J18" s="31"/>
      <c r="K18" s="27"/>
      <c r="L18" s="51"/>
      <c r="M18" s="1"/>
    </row>
    <row r="19" spans="1:13" ht="14.1" customHeight="1">
      <c r="A19" s="23"/>
      <c r="B19" s="108" t="s">
        <v>32</v>
      </c>
      <c r="C19" s="72"/>
      <c r="D19" s="10"/>
      <c r="E19" s="18"/>
      <c r="F19" s="109">
        <v>1</v>
      </c>
      <c r="G19" s="26" t="s">
        <v>2</v>
      </c>
      <c r="H19" s="33"/>
      <c r="I19" s="23"/>
      <c r="J19" s="23"/>
      <c r="K19" s="23"/>
      <c r="L19" s="23"/>
      <c r="M19" s="1"/>
    </row>
    <row r="20" spans="1:13" ht="14.1" customHeight="1">
      <c r="A20" s="27"/>
      <c r="B20" s="107"/>
      <c r="C20" s="5"/>
      <c r="D20" s="6"/>
      <c r="E20" s="8"/>
      <c r="F20" s="28"/>
      <c r="G20" s="29"/>
      <c r="H20" s="27"/>
      <c r="I20" s="437"/>
      <c r="J20" s="31"/>
      <c r="K20" s="27"/>
      <c r="L20" s="51"/>
      <c r="M20" s="1"/>
    </row>
    <row r="21" spans="1:13" ht="14.1" customHeight="1">
      <c r="A21" s="23"/>
      <c r="B21" s="108" t="s">
        <v>33</v>
      </c>
      <c r="C21" s="72"/>
      <c r="D21" s="10"/>
      <c r="E21" s="18"/>
      <c r="F21" s="109">
        <v>1</v>
      </c>
      <c r="G21" s="26" t="s">
        <v>2</v>
      </c>
      <c r="H21" s="23"/>
      <c r="I21" s="23"/>
      <c r="J21" s="23"/>
      <c r="K21" s="23"/>
      <c r="L21" s="23"/>
      <c r="M21" s="1"/>
    </row>
    <row r="22" spans="1:13" ht="14.1" customHeight="1">
      <c r="A22" s="27"/>
      <c r="B22" s="27"/>
      <c r="C22" s="5"/>
      <c r="D22" s="6"/>
      <c r="E22" s="8"/>
      <c r="F22" s="28"/>
      <c r="G22" s="29"/>
      <c r="H22" s="27"/>
      <c r="I22" s="437"/>
      <c r="J22" s="27"/>
      <c r="K22" s="27"/>
      <c r="L22" s="27"/>
      <c r="M22" s="1"/>
    </row>
    <row r="23" spans="1:13" ht="14.1" customHeight="1">
      <c r="A23" s="23"/>
      <c r="B23" s="108"/>
      <c r="C23" s="72"/>
      <c r="D23" s="10"/>
      <c r="E23" s="18"/>
      <c r="F23" s="109"/>
      <c r="G23" s="26"/>
      <c r="H23" s="23"/>
      <c r="I23" s="23"/>
      <c r="J23" s="23"/>
      <c r="K23" s="23"/>
      <c r="L23" s="23"/>
      <c r="M23" s="1"/>
    </row>
    <row r="24" spans="1:13" ht="14.1" customHeight="1">
      <c r="A24" s="27"/>
      <c r="B24" s="27"/>
      <c r="C24" s="5"/>
      <c r="D24" s="6"/>
      <c r="E24" s="8"/>
      <c r="F24" s="28"/>
      <c r="G24" s="29"/>
      <c r="H24" s="27"/>
      <c r="I24" s="437"/>
      <c r="J24" s="27"/>
      <c r="K24" s="27"/>
      <c r="L24" s="27"/>
      <c r="M24" s="1"/>
    </row>
    <row r="25" spans="1:13" ht="14.1" customHeight="1">
      <c r="A25" s="23"/>
      <c r="B25" s="26" t="s">
        <v>64</v>
      </c>
      <c r="C25" s="9"/>
      <c r="D25" s="10"/>
      <c r="E25" s="18"/>
      <c r="F25" s="25"/>
      <c r="G25" s="26"/>
      <c r="H25" s="23"/>
      <c r="I25" s="23"/>
      <c r="J25" s="23"/>
      <c r="K25" s="23"/>
      <c r="L25" s="23"/>
      <c r="M25" s="1"/>
    </row>
    <row r="26" spans="1:13" ht="14.1" customHeight="1">
      <c r="A26" s="27"/>
      <c r="B26" s="27"/>
      <c r="C26" s="5"/>
      <c r="D26" s="6"/>
      <c r="E26" s="8"/>
      <c r="F26" s="28"/>
      <c r="G26" s="29"/>
      <c r="H26" s="27"/>
      <c r="I26" s="57"/>
      <c r="J26" s="27"/>
      <c r="K26" s="27"/>
      <c r="L26" s="51"/>
      <c r="M26" s="1"/>
    </row>
    <row r="27" spans="1:13" ht="14.1" customHeight="1">
      <c r="A27" s="23"/>
      <c r="B27" s="30"/>
      <c r="C27" s="9"/>
      <c r="D27" s="10"/>
      <c r="E27" s="18"/>
      <c r="F27" s="25"/>
      <c r="G27" s="26"/>
      <c r="H27" s="23"/>
      <c r="I27" s="23"/>
      <c r="J27" s="23"/>
      <c r="K27" s="23"/>
      <c r="L27" s="56"/>
      <c r="M27" s="1"/>
    </row>
    <row r="28" spans="1:13" ht="14.1" customHeight="1">
      <c r="A28" s="27"/>
      <c r="B28" s="27"/>
      <c r="C28" s="5"/>
      <c r="D28" s="6"/>
      <c r="E28" s="8"/>
      <c r="F28" s="28"/>
      <c r="G28" s="29"/>
      <c r="H28" s="27"/>
      <c r="I28" s="437"/>
      <c r="J28" s="27"/>
      <c r="K28" s="27"/>
      <c r="L28" s="51"/>
      <c r="M28" s="1"/>
    </row>
    <row r="29" spans="1:13" ht="14.1" customHeight="1">
      <c r="A29" s="23" t="s">
        <v>45</v>
      </c>
      <c r="B29" s="34" t="s">
        <v>63</v>
      </c>
      <c r="C29" s="9"/>
      <c r="D29" s="10"/>
      <c r="E29" s="18"/>
      <c r="F29" s="25"/>
      <c r="G29" s="26"/>
      <c r="H29" s="23"/>
      <c r="I29" s="23"/>
      <c r="J29" s="23"/>
      <c r="K29" s="23"/>
      <c r="L29" s="56"/>
      <c r="M29" s="1"/>
    </row>
    <row r="30" spans="1:13" ht="14.1" customHeight="1">
      <c r="A30" s="27"/>
      <c r="B30" s="27"/>
      <c r="C30" s="5"/>
      <c r="D30" s="6"/>
      <c r="E30" s="8"/>
      <c r="F30" s="28"/>
      <c r="G30" s="29"/>
      <c r="H30" s="27"/>
      <c r="I30" s="57"/>
      <c r="J30" s="27"/>
      <c r="K30" s="27"/>
      <c r="L30" s="27"/>
      <c r="M30" s="1"/>
    </row>
    <row r="31" spans="1:13" ht="14.1" customHeight="1">
      <c r="A31" s="23"/>
      <c r="B31" s="30"/>
      <c r="C31" s="9"/>
      <c r="D31" s="10"/>
      <c r="E31" s="18"/>
      <c r="F31" s="25"/>
      <c r="G31" s="26"/>
      <c r="H31" s="23"/>
      <c r="I31" s="58"/>
      <c r="J31" s="23"/>
      <c r="K31" s="23"/>
      <c r="L31" s="23"/>
      <c r="M31" s="1"/>
    </row>
    <row r="32" spans="1:13" ht="14.1" customHeight="1">
      <c r="A32" s="1"/>
      <c r="B32" s="1"/>
      <c r="C32" s="1"/>
      <c r="D32" s="1"/>
      <c r="E32" s="1"/>
      <c r="F32" s="2"/>
      <c r="G32" s="35"/>
      <c r="H32" s="1"/>
      <c r="I32" s="1"/>
      <c r="J32" s="1"/>
      <c r="K32" s="1"/>
      <c r="L32" s="1"/>
      <c r="M32" s="1"/>
    </row>
    <row r="33" spans="1:13" ht="14.1" customHeight="1">
      <c r="A33" s="1"/>
      <c r="B33" s="1"/>
      <c r="C33" s="1"/>
      <c r="D33" s="1"/>
      <c r="E33" s="1"/>
      <c r="F33" s="2"/>
      <c r="G33" s="35"/>
      <c r="H33" s="1"/>
      <c r="I33" s="1"/>
      <c r="J33" s="1"/>
      <c r="K33" s="1"/>
      <c r="L33" s="1"/>
      <c r="M33" s="1"/>
    </row>
    <row r="34" spans="1:13" ht="14.1" customHeight="1">
      <c r="A34" s="27" t="s">
        <v>3</v>
      </c>
      <c r="B34" s="29" t="s">
        <v>14</v>
      </c>
      <c r="C34" s="588" t="s">
        <v>178</v>
      </c>
      <c r="D34" s="589"/>
      <c r="E34" s="21"/>
      <c r="F34" s="36" t="s">
        <v>27</v>
      </c>
      <c r="G34" s="29" t="s">
        <v>9</v>
      </c>
      <c r="H34" s="29" t="s">
        <v>17</v>
      </c>
      <c r="I34" s="29" t="s">
        <v>18</v>
      </c>
      <c r="J34" s="29" t="s">
        <v>15</v>
      </c>
      <c r="K34" s="21" t="s">
        <v>25</v>
      </c>
      <c r="L34" s="21"/>
      <c r="M34" s="1"/>
    </row>
    <row r="35" spans="1:13" ht="14.1" customHeight="1">
      <c r="A35" s="23" t="s">
        <v>4</v>
      </c>
      <c r="B35" s="23"/>
      <c r="C35" s="24" t="s">
        <v>5</v>
      </c>
      <c r="D35" s="24" t="s">
        <v>6</v>
      </c>
      <c r="E35" s="24" t="s">
        <v>7</v>
      </c>
      <c r="F35" s="25"/>
      <c r="G35" s="26" t="s">
        <v>10</v>
      </c>
      <c r="H35" s="23"/>
      <c r="I35" s="23"/>
      <c r="J35" s="23"/>
      <c r="K35" s="24" t="s">
        <v>26</v>
      </c>
      <c r="L35" s="24" t="s">
        <v>16</v>
      </c>
      <c r="M35" s="1"/>
    </row>
    <row r="36" spans="1:13" ht="14.1" customHeight="1">
      <c r="A36" s="27"/>
      <c r="B36" s="27"/>
      <c r="C36" s="5"/>
      <c r="D36" s="6"/>
      <c r="E36" s="8"/>
      <c r="F36" s="28"/>
      <c r="G36" s="29"/>
      <c r="H36" s="27"/>
      <c r="I36" s="57"/>
      <c r="J36" s="27"/>
      <c r="K36" s="27"/>
      <c r="L36" s="27"/>
      <c r="M36" s="1"/>
    </row>
    <row r="37" spans="1:13" ht="14.1" customHeight="1">
      <c r="A37" s="23"/>
      <c r="B37" s="30"/>
      <c r="C37" s="9"/>
      <c r="D37" s="10"/>
      <c r="E37" s="18"/>
      <c r="F37" s="25"/>
      <c r="G37" s="26"/>
      <c r="H37" s="23"/>
      <c r="I37" s="58"/>
      <c r="J37" s="23"/>
      <c r="K37" s="23"/>
      <c r="L37" s="23"/>
      <c r="M37" s="1"/>
    </row>
    <row r="38" spans="1:13" ht="14.1" customHeight="1">
      <c r="A38" s="27"/>
      <c r="B38" s="27"/>
      <c r="C38" s="5"/>
      <c r="D38" s="6"/>
      <c r="E38" s="8"/>
      <c r="F38" s="28"/>
      <c r="G38" s="29"/>
      <c r="H38" s="27"/>
      <c r="I38" s="437"/>
      <c r="J38" s="27"/>
      <c r="K38" s="27"/>
      <c r="L38" s="27"/>
      <c r="M38" s="1"/>
    </row>
    <row r="39" spans="1:13" ht="14.1" customHeight="1">
      <c r="A39" s="23" t="s">
        <v>46</v>
      </c>
      <c r="B39" s="34" t="s">
        <v>30</v>
      </c>
      <c r="C39" s="72">
        <v>0.1</v>
      </c>
      <c r="D39" s="10"/>
      <c r="E39" s="18"/>
      <c r="F39" s="109">
        <v>1</v>
      </c>
      <c r="G39" s="26" t="s">
        <v>2</v>
      </c>
      <c r="H39" s="23"/>
      <c r="I39" s="23"/>
      <c r="J39" s="23"/>
      <c r="K39" s="23"/>
      <c r="L39" s="23"/>
      <c r="M39" s="1"/>
    </row>
    <row r="40" spans="1:13" ht="14.1" customHeight="1">
      <c r="A40" s="27"/>
      <c r="B40" s="27"/>
      <c r="C40" s="5"/>
      <c r="D40" s="6"/>
      <c r="E40" s="8"/>
      <c r="F40" s="28"/>
      <c r="G40" s="29"/>
      <c r="H40" s="27"/>
      <c r="I40" s="57"/>
      <c r="J40" s="27"/>
      <c r="K40" s="27"/>
      <c r="L40" s="27"/>
      <c r="M40" s="1"/>
    </row>
    <row r="41" spans="1:13" ht="14.1" customHeight="1">
      <c r="A41" s="23"/>
      <c r="B41" s="30"/>
      <c r="C41" s="9"/>
      <c r="D41" s="10"/>
      <c r="E41" s="18"/>
      <c r="F41" s="25"/>
      <c r="G41" s="26"/>
      <c r="H41" s="23"/>
      <c r="I41" s="58"/>
      <c r="J41" s="23"/>
      <c r="K41" s="23"/>
      <c r="L41" s="23"/>
      <c r="M41" s="1"/>
    </row>
    <row r="42" spans="1:13" ht="14.1" customHeight="1">
      <c r="A42" s="27"/>
      <c r="B42" s="27"/>
      <c r="C42" s="5"/>
      <c r="D42" s="6"/>
      <c r="E42" s="8"/>
      <c r="F42" s="28"/>
      <c r="G42" s="29"/>
      <c r="H42" s="27"/>
      <c r="I42" s="437"/>
      <c r="J42" s="27"/>
      <c r="K42" s="27"/>
      <c r="L42" s="27"/>
      <c r="M42" s="1"/>
    </row>
    <row r="43" spans="1:13" ht="14.1" customHeight="1">
      <c r="A43" s="23"/>
      <c r="B43" s="26" t="s">
        <v>65</v>
      </c>
      <c r="C43" s="9"/>
      <c r="D43" s="10"/>
      <c r="E43" s="18"/>
      <c r="F43" s="25"/>
      <c r="G43" s="26"/>
      <c r="H43" s="23"/>
      <c r="I43" s="23"/>
      <c r="J43" s="23"/>
      <c r="K43" s="23"/>
      <c r="L43" s="23"/>
      <c r="M43" s="1"/>
    </row>
    <row r="44" spans="1:13" ht="14.1" customHeight="1">
      <c r="A44" s="27"/>
      <c r="B44" s="27"/>
      <c r="C44" s="5"/>
      <c r="D44" s="6"/>
      <c r="E44" s="8"/>
      <c r="F44" s="28"/>
      <c r="G44" s="29"/>
      <c r="H44" s="27"/>
      <c r="I44" s="57"/>
      <c r="J44" s="27"/>
      <c r="K44" s="27"/>
      <c r="L44" s="27"/>
      <c r="M44" s="1"/>
    </row>
    <row r="45" spans="1:13" ht="14.1" customHeight="1">
      <c r="A45" s="23"/>
      <c r="B45" s="30"/>
      <c r="C45" s="9"/>
      <c r="D45" s="10"/>
      <c r="E45" s="18"/>
      <c r="F45" s="25"/>
      <c r="G45" s="26"/>
      <c r="H45" s="23"/>
      <c r="I45" s="58"/>
      <c r="J45" s="23"/>
      <c r="K45" s="23"/>
      <c r="L45" s="23"/>
      <c r="M45" s="1"/>
    </row>
    <row r="46" spans="1:13" ht="14.1" customHeight="1">
      <c r="A46" s="27"/>
      <c r="B46" s="27"/>
      <c r="C46" s="5"/>
      <c r="D46" s="6"/>
      <c r="E46" s="8"/>
      <c r="F46" s="28"/>
      <c r="G46" s="29"/>
      <c r="H46" s="27"/>
      <c r="I46" s="57"/>
      <c r="J46" s="27"/>
      <c r="K46" s="27"/>
      <c r="L46" s="27"/>
      <c r="M46" s="1"/>
    </row>
    <row r="47" spans="1:13" ht="14.1" customHeight="1">
      <c r="A47" s="23"/>
      <c r="B47" s="30"/>
      <c r="C47" s="9"/>
      <c r="D47" s="10"/>
      <c r="E47" s="18"/>
      <c r="F47" s="25"/>
      <c r="G47" s="26"/>
      <c r="H47" s="23"/>
      <c r="I47" s="58"/>
      <c r="J47" s="23"/>
      <c r="K47" s="23"/>
      <c r="L47" s="23"/>
      <c r="M47" s="1"/>
    </row>
    <row r="48" spans="1:13" ht="14.1" customHeight="1">
      <c r="A48" s="27"/>
      <c r="B48" s="27"/>
      <c r="C48" s="5"/>
      <c r="D48" s="6"/>
      <c r="E48" s="8"/>
      <c r="F48" s="28"/>
      <c r="G48" s="29"/>
      <c r="H48" s="27"/>
      <c r="I48" s="57"/>
      <c r="J48" s="27"/>
      <c r="K48" s="27"/>
      <c r="L48" s="27"/>
      <c r="M48" s="1"/>
    </row>
    <row r="49" spans="1:13" ht="14.1" customHeight="1">
      <c r="A49" s="23"/>
      <c r="B49" s="30"/>
      <c r="C49" s="9"/>
      <c r="D49" s="10"/>
      <c r="E49" s="18"/>
      <c r="F49" s="25"/>
      <c r="G49" s="26"/>
      <c r="H49" s="23"/>
      <c r="I49" s="58"/>
      <c r="J49" s="23"/>
      <c r="K49" s="23"/>
      <c r="L49" s="23"/>
      <c r="M49" s="1"/>
    </row>
    <row r="50" spans="1:13" ht="14.1" customHeight="1">
      <c r="A50" s="27"/>
      <c r="B50" s="27"/>
      <c r="C50" s="5"/>
      <c r="D50" s="6"/>
      <c r="E50" s="8"/>
      <c r="F50" s="28"/>
      <c r="G50" s="29"/>
      <c r="H50" s="27"/>
      <c r="I50" s="57"/>
      <c r="J50" s="27"/>
      <c r="K50" s="27"/>
      <c r="L50" s="27"/>
      <c r="M50" s="1"/>
    </row>
    <row r="51" spans="1:13" ht="14.1" customHeight="1">
      <c r="A51" s="23"/>
      <c r="B51" s="30"/>
      <c r="C51" s="9"/>
      <c r="D51" s="10"/>
      <c r="E51" s="18"/>
      <c r="F51" s="25"/>
      <c r="G51" s="26"/>
      <c r="H51" s="23"/>
      <c r="I51" s="58"/>
      <c r="J51" s="23"/>
      <c r="K51" s="23"/>
      <c r="L51" s="23"/>
      <c r="M51" s="1"/>
    </row>
    <row r="52" spans="1:13" ht="14.1" customHeight="1">
      <c r="A52" s="27"/>
      <c r="B52" s="27"/>
      <c r="C52" s="5"/>
      <c r="D52" s="6"/>
      <c r="E52" s="8"/>
      <c r="F52" s="28"/>
      <c r="G52" s="29"/>
      <c r="H52" s="27"/>
      <c r="I52" s="57"/>
      <c r="J52" s="27"/>
      <c r="K52" s="27"/>
      <c r="L52" s="27"/>
      <c r="M52" s="1"/>
    </row>
    <row r="53" spans="1:13" ht="14.1" customHeight="1">
      <c r="A53" s="23"/>
      <c r="B53" s="30"/>
      <c r="C53" s="9"/>
      <c r="D53" s="10"/>
      <c r="E53" s="18"/>
      <c r="F53" s="25"/>
      <c r="G53" s="26"/>
      <c r="H53" s="23"/>
      <c r="I53" s="58"/>
      <c r="J53" s="23"/>
      <c r="K53" s="23"/>
      <c r="L53" s="23"/>
      <c r="M53" s="1"/>
    </row>
    <row r="54" spans="1:13" ht="14.1" customHeight="1">
      <c r="A54" s="27"/>
      <c r="B54" s="27"/>
      <c r="C54" s="5"/>
      <c r="D54" s="6"/>
      <c r="E54" s="8"/>
      <c r="F54" s="28"/>
      <c r="G54" s="29"/>
      <c r="H54" s="27"/>
      <c r="I54" s="57"/>
      <c r="J54" s="27"/>
      <c r="K54" s="27"/>
      <c r="L54" s="27"/>
      <c r="M54" s="1"/>
    </row>
    <row r="55" spans="1:13" ht="14.1" customHeight="1">
      <c r="A55" s="23"/>
      <c r="B55" s="30"/>
      <c r="C55" s="9"/>
      <c r="D55" s="10"/>
      <c r="E55" s="18"/>
      <c r="F55" s="25"/>
      <c r="G55" s="26"/>
      <c r="H55" s="23"/>
      <c r="I55" s="58"/>
      <c r="J55" s="23"/>
      <c r="K55" s="23"/>
      <c r="L55" s="23"/>
      <c r="M55" s="1"/>
    </row>
    <row r="56" spans="1:13" ht="14.1" customHeight="1">
      <c r="A56" s="27"/>
      <c r="B56" s="27"/>
      <c r="C56" s="5"/>
      <c r="D56" s="6"/>
      <c r="E56" s="8"/>
      <c r="F56" s="28"/>
      <c r="G56" s="29"/>
      <c r="H56" s="27"/>
      <c r="I56" s="57"/>
      <c r="J56" s="27"/>
      <c r="K56" s="27"/>
      <c r="L56" s="27"/>
      <c r="M56" s="1"/>
    </row>
    <row r="57" spans="1:13" ht="14.1" customHeight="1">
      <c r="A57" s="23"/>
      <c r="B57" s="30"/>
      <c r="C57" s="9"/>
      <c r="D57" s="10"/>
      <c r="E57" s="18"/>
      <c r="F57" s="25"/>
      <c r="G57" s="26"/>
      <c r="H57" s="23"/>
      <c r="I57" s="58"/>
      <c r="J57" s="23"/>
      <c r="K57" s="23"/>
      <c r="L57" s="23"/>
      <c r="M57" s="1"/>
    </row>
    <row r="58" spans="1:13" ht="14.1" customHeight="1">
      <c r="A58" s="1"/>
      <c r="B58" s="1"/>
      <c r="C58" s="1"/>
      <c r="D58" s="1"/>
      <c r="E58" s="1"/>
      <c r="F58" s="2"/>
      <c r="G58" s="35"/>
      <c r="H58" s="1"/>
      <c r="I58" s="1"/>
      <c r="J58" s="1"/>
      <c r="K58" s="1"/>
      <c r="L58" s="99" t="s">
        <v>24</v>
      </c>
      <c r="M58" s="1"/>
    </row>
  </sheetData>
  <mergeCells count="6">
    <mergeCell ref="C3:L3"/>
    <mergeCell ref="C11:E11"/>
    <mergeCell ref="C8:D8"/>
    <mergeCell ref="C34:D34"/>
    <mergeCell ref="G4:H4"/>
    <mergeCell ref="G6:H6"/>
  </mergeCells>
  <phoneticPr fontId="6"/>
  <printOptions horizontalCentered="1"/>
  <pageMargins left="0.59055118110236227" right="0.59055118110236227" top="0.78740157480314965" bottom="0.59055118110236227" header="0.31496062992125984" footer="0.31496062992125984"/>
  <pageSetup paperSize="9" scale="94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U148"/>
  <sheetViews>
    <sheetView view="pageBreakPreview" topLeftCell="A79" zoomScaleNormal="100" zoomScaleSheetLayoutView="100" workbookViewId="0">
      <selection activeCell="R94" sqref="R94"/>
    </sheetView>
  </sheetViews>
  <sheetFormatPr defaultRowHeight="12"/>
  <cols>
    <col min="1" max="1" width="2.625" style="4" customWidth="1"/>
    <col min="2" max="2" width="18.125" style="61" customWidth="1"/>
    <col min="3" max="5" width="5.625" style="4" customWidth="1"/>
    <col min="6" max="6" width="6.875" style="66" customWidth="1"/>
    <col min="7" max="7" width="4" style="61" customWidth="1" collapsed="1"/>
    <col min="8" max="8" width="9.125" style="78" customWidth="1"/>
    <col min="9" max="9" width="9.625" style="61" customWidth="1"/>
    <col min="10" max="10" width="9.375" style="4" customWidth="1"/>
    <col min="11" max="11" width="6.375" style="4" customWidth="1"/>
    <col min="12" max="12" width="10.5" style="4" customWidth="1"/>
    <col min="13" max="13" width="1.25" style="4" customWidth="1"/>
    <col min="14" max="14" width="9" style="4"/>
    <col min="15" max="15" width="9.125" style="4" customWidth="1"/>
    <col min="16" max="16" width="6.5" style="4" customWidth="1"/>
    <col min="17" max="17" width="1.625" style="4" customWidth="1"/>
    <col min="18" max="18" width="9.25" style="4" bestFit="1" customWidth="1"/>
    <col min="19" max="19" width="10.125" style="4" bestFit="1" customWidth="1"/>
    <col min="20" max="16384" width="9" style="4"/>
  </cols>
  <sheetData>
    <row r="1" spans="1:21" ht="14.1" customHeight="1">
      <c r="A1" s="1"/>
      <c r="B1" s="59"/>
      <c r="C1" s="1"/>
      <c r="D1" s="1"/>
      <c r="E1" s="1"/>
      <c r="F1" s="62"/>
      <c r="G1" s="67"/>
      <c r="H1" s="74"/>
      <c r="I1" s="59"/>
      <c r="J1" s="1"/>
      <c r="K1" s="3" t="s">
        <v>36</v>
      </c>
      <c r="L1" s="1"/>
      <c r="M1" s="1"/>
    </row>
    <row r="2" spans="1:21" ht="14.1" customHeight="1">
      <c r="A2" s="27" t="s">
        <v>3</v>
      </c>
      <c r="B2" s="60" t="s">
        <v>14</v>
      </c>
      <c r="C2" s="21" t="s">
        <v>13</v>
      </c>
      <c r="D2" s="21"/>
      <c r="E2" s="21"/>
      <c r="F2" s="63" t="s">
        <v>27</v>
      </c>
      <c r="G2" s="60" t="s">
        <v>9</v>
      </c>
      <c r="H2" s="75" t="s">
        <v>17</v>
      </c>
      <c r="I2" s="60" t="s">
        <v>18</v>
      </c>
      <c r="J2" s="29" t="s">
        <v>15</v>
      </c>
      <c r="K2" s="21" t="s">
        <v>25</v>
      </c>
      <c r="L2" s="21"/>
      <c r="M2" s="1"/>
    </row>
    <row r="3" spans="1:21" ht="14.1" customHeight="1" thickBot="1">
      <c r="A3" s="23" t="s">
        <v>4</v>
      </c>
      <c r="B3" s="55"/>
      <c r="C3" s="24" t="s">
        <v>5</v>
      </c>
      <c r="D3" s="24" t="s">
        <v>6</v>
      </c>
      <c r="E3" s="24" t="s">
        <v>7</v>
      </c>
      <c r="F3" s="64"/>
      <c r="G3" s="68" t="s">
        <v>10</v>
      </c>
      <c r="H3" s="76"/>
      <c r="I3" s="55"/>
      <c r="J3" s="23"/>
      <c r="K3" s="24" t="s">
        <v>26</v>
      </c>
      <c r="L3" s="24" t="s">
        <v>16</v>
      </c>
      <c r="M3" s="1"/>
    </row>
    <row r="4" spans="1:21" ht="14.1" customHeight="1" thickBot="1">
      <c r="A4" s="27"/>
      <c r="B4" s="51"/>
      <c r="C4" s="5"/>
      <c r="D4" s="6"/>
      <c r="E4" s="8"/>
      <c r="F4" s="65"/>
      <c r="G4" s="60"/>
      <c r="H4" s="77"/>
      <c r="I4" s="51"/>
      <c r="J4" s="27"/>
      <c r="K4" s="27"/>
      <c r="L4" s="27"/>
      <c r="M4" s="1"/>
      <c r="P4" s="421"/>
    </row>
    <row r="5" spans="1:21" ht="14.1" customHeight="1">
      <c r="A5" s="23">
        <v>7</v>
      </c>
      <c r="B5" s="55" t="str">
        <f>直工!B21</f>
        <v>アスベスト除去工事</v>
      </c>
      <c r="C5" s="9"/>
      <c r="D5" s="10"/>
      <c r="E5" s="18"/>
      <c r="F5" s="64"/>
      <c r="G5" s="68"/>
      <c r="H5" s="76"/>
      <c r="I5" s="55"/>
      <c r="J5" s="23"/>
      <c r="K5" s="23"/>
      <c r="L5" s="23"/>
      <c r="M5" s="1"/>
    </row>
    <row r="6" spans="1:21" ht="14.1" customHeight="1">
      <c r="A6" s="27"/>
      <c r="B6" s="51"/>
      <c r="C6" s="5"/>
      <c r="D6" s="6"/>
      <c r="E6" s="8"/>
      <c r="F6" s="65"/>
      <c r="G6" s="60"/>
      <c r="H6" s="77"/>
      <c r="I6" s="51"/>
      <c r="J6" s="27"/>
      <c r="K6" s="27"/>
      <c r="L6" s="27"/>
      <c r="M6" s="1"/>
    </row>
    <row r="7" spans="1:21" ht="14.1" customHeight="1">
      <c r="A7" s="23"/>
      <c r="B7" s="55" t="s">
        <v>283</v>
      </c>
      <c r="C7" s="9"/>
      <c r="D7" s="10"/>
      <c r="E7" s="18"/>
      <c r="F7" s="64"/>
      <c r="G7" s="68"/>
      <c r="H7" s="76"/>
      <c r="I7" s="55"/>
      <c r="J7" s="23"/>
      <c r="K7" s="23"/>
      <c r="L7" s="23"/>
      <c r="M7" s="1"/>
    </row>
    <row r="8" spans="1:21" ht="14.1" customHeight="1">
      <c r="A8" s="27"/>
      <c r="B8" s="83"/>
      <c r="C8" s="84"/>
      <c r="D8" s="85"/>
      <c r="E8" s="86"/>
      <c r="F8" s="87"/>
      <c r="G8" s="88"/>
      <c r="H8" s="89"/>
      <c r="I8" s="51"/>
      <c r="J8" s="48"/>
      <c r="K8" s="27"/>
      <c r="L8" s="27"/>
      <c r="M8" s="1"/>
      <c r="N8" s="38"/>
      <c r="T8" s="38"/>
      <c r="U8" s="38"/>
    </row>
    <row r="9" spans="1:21" ht="14.1" customHeight="1">
      <c r="A9" s="23"/>
      <c r="B9" s="91" t="s">
        <v>273</v>
      </c>
      <c r="C9" s="593" t="s">
        <v>296</v>
      </c>
      <c r="D9" s="594"/>
      <c r="E9" s="595"/>
      <c r="F9" s="95">
        <v>20.399999999999999</v>
      </c>
      <c r="G9" s="96" t="s">
        <v>34</v>
      </c>
      <c r="H9" s="97"/>
      <c r="I9" s="55"/>
      <c r="J9" s="23"/>
      <c r="K9" s="23"/>
      <c r="L9" s="23"/>
      <c r="M9" s="1"/>
      <c r="N9" s="38"/>
      <c r="T9" s="38"/>
      <c r="U9" s="38"/>
    </row>
    <row r="10" spans="1:21" s="409" customFormat="1" ht="14.1" customHeight="1">
      <c r="A10" s="407"/>
      <c r="B10" s="83"/>
      <c r="C10" s="84"/>
      <c r="D10" s="85"/>
      <c r="E10" s="86"/>
      <c r="F10" s="436"/>
      <c r="G10" s="88"/>
      <c r="H10" s="89"/>
      <c r="I10" s="51"/>
      <c r="J10" s="48"/>
      <c r="K10" s="407"/>
      <c r="L10" s="407"/>
      <c r="M10" s="408"/>
      <c r="N10" s="410"/>
      <c r="T10" s="410"/>
      <c r="U10" s="410"/>
    </row>
    <row r="11" spans="1:21" s="409" customFormat="1" ht="14.1" customHeight="1">
      <c r="A11" s="411"/>
      <c r="B11" s="91" t="s">
        <v>274</v>
      </c>
      <c r="C11" s="593" t="s">
        <v>276</v>
      </c>
      <c r="D11" s="594"/>
      <c r="E11" s="595"/>
      <c r="F11" s="424">
        <v>47.2</v>
      </c>
      <c r="G11" s="96" t="s">
        <v>34</v>
      </c>
      <c r="H11" s="97"/>
      <c r="I11" s="55"/>
      <c r="J11" s="23"/>
      <c r="K11" s="411"/>
      <c r="L11" s="412"/>
      <c r="M11" s="408"/>
      <c r="N11" s="410"/>
      <c r="T11" s="410"/>
      <c r="U11" s="410"/>
    </row>
    <row r="12" spans="1:21" s="409" customFormat="1" ht="14.1" customHeight="1">
      <c r="A12" s="407"/>
      <c r="B12" s="83"/>
      <c r="C12" s="84"/>
      <c r="D12" s="85"/>
      <c r="E12" s="86"/>
      <c r="F12" s="436"/>
      <c r="G12" s="88"/>
      <c r="H12" s="89"/>
      <c r="I12" s="51"/>
      <c r="J12" s="48"/>
      <c r="K12" s="407"/>
      <c r="L12" s="407"/>
      <c r="M12" s="408"/>
      <c r="N12" s="410"/>
      <c r="T12" s="410"/>
      <c r="U12" s="410"/>
    </row>
    <row r="13" spans="1:21" s="409" customFormat="1" ht="14.1" customHeight="1">
      <c r="A13" s="411"/>
      <c r="B13" s="91" t="s">
        <v>275</v>
      </c>
      <c r="C13" s="92" t="s">
        <v>277</v>
      </c>
      <c r="D13" s="93"/>
      <c r="E13" s="94"/>
      <c r="F13" s="95">
        <v>94.32</v>
      </c>
      <c r="G13" s="96" t="s">
        <v>34</v>
      </c>
      <c r="H13" s="97"/>
      <c r="I13" s="55"/>
      <c r="J13" s="23"/>
      <c r="K13" s="411"/>
      <c r="L13" s="412"/>
      <c r="M13" s="408"/>
      <c r="N13" s="410"/>
      <c r="T13" s="410"/>
      <c r="U13" s="410"/>
    </row>
    <row r="14" spans="1:21" s="409" customFormat="1" ht="14.1" customHeight="1">
      <c r="A14" s="407"/>
      <c r="B14" s="83"/>
      <c r="C14" s="84"/>
      <c r="D14" s="85"/>
      <c r="E14" s="86"/>
      <c r="F14" s="87"/>
      <c r="G14" s="88"/>
      <c r="H14" s="89"/>
      <c r="I14" s="51"/>
      <c r="J14" s="48"/>
      <c r="K14" s="407"/>
      <c r="L14" s="407"/>
      <c r="M14" s="408"/>
      <c r="N14" s="38"/>
      <c r="O14" s="4"/>
      <c r="P14" s="4"/>
      <c r="Q14" s="4"/>
      <c r="R14" s="4"/>
      <c r="S14" s="4"/>
      <c r="T14" s="410"/>
      <c r="U14" s="410"/>
    </row>
    <row r="15" spans="1:21" s="409" customFormat="1" ht="14.1" customHeight="1">
      <c r="A15" s="411"/>
      <c r="B15" s="91" t="s">
        <v>279</v>
      </c>
      <c r="C15" s="593" t="s">
        <v>278</v>
      </c>
      <c r="D15" s="594"/>
      <c r="E15" s="595"/>
      <c r="F15" s="104">
        <v>47.2</v>
      </c>
      <c r="G15" s="96" t="s">
        <v>34</v>
      </c>
      <c r="H15" s="97"/>
      <c r="I15" s="55"/>
      <c r="J15" s="23"/>
      <c r="K15" s="411"/>
      <c r="L15" s="412"/>
      <c r="M15" s="408"/>
      <c r="N15" s="38"/>
      <c r="O15" s="4"/>
      <c r="P15" s="4"/>
      <c r="Q15" s="4"/>
      <c r="R15" s="4"/>
      <c r="S15" s="4"/>
      <c r="T15" s="410"/>
      <c r="U15" s="410"/>
    </row>
    <row r="16" spans="1:21" s="409" customFormat="1" ht="14.1" customHeight="1">
      <c r="A16" s="407"/>
      <c r="B16" s="83"/>
      <c r="C16" s="84"/>
      <c r="D16" s="85"/>
      <c r="E16" s="86"/>
      <c r="F16" s="87"/>
      <c r="G16" s="88"/>
      <c r="H16" s="89"/>
      <c r="I16" s="51"/>
      <c r="J16" s="48"/>
      <c r="K16" s="407"/>
      <c r="L16" s="407"/>
      <c r="M16" s="408"/>
      <c r="N16" s="410"/>
      <c r="T16" s="410"/>
      <c r="U16" s="410"/>
    </row>
    <row r="17" spans="1:21" s="409" customFormat="1" ht="14.1" customHeight="1">
      <c r="A17" s="411"/>
      <c r="B17" s="91" t="s">
        <v>280</v>
      </c>
      <c r="C17" s="92" t="s">
        <v>281</v>
      </c>
      <c r="D17" s="93"/>
      <c r="E17" s="94"/>
      <c r="F17" s="95">
        <v>141.47999999999999</v>
      </c>
      <c r="G17" s="96" t="s">
        <v>34</v>
      </c>
      <c r="H17" s="97"/>
      <c r="I17" s="55"/>
      <c r="J17" s="23"/>
      <c r="K17" s="411"/>
      <c r="L17" s="412"/>
      <c r="M17" s="408"/>
      <c r="N17" s="410"/>
      <c r="T17" s="410"/>
      <c r="U17" s="410"/>
    </row>
    <row r="18" spans="1:21" ht="14.1" customHeight="1">
      <c r="A18" s="27"/>
      <c r="B18" s="83"/>
      <c r="C18" s="84"/>
      <c r="D18" s="85"/>
      <c r="E18" s="86"/>
      <c r="F18" s="87"/>
      <c r="G18" s="88"/>
      <c r="H18" s="89"/>
      <c r="I18" s="51"/>
      <c r="J18" s="48"/>
      <c r="K18" s="27"/>
      <c r="L18" s="27"/>
      <c r="M18" s="1"/>
      <c r="N18" s="38"/>
      <c r="T18" s="38"/>
      <c r="U18" s="38"/>
    </row>
    <row r="19" spans="1:21" ht="14.1" customHeight="1">
      <c r="A19" s="23"/>
      <c r="B19" s="91" t="s">
        <v>282</v>
      </c>
      <c r="C19" s="593" t="s">
        <v>296</v>
      </c>
      <c r="D19" s="594"/>
      <c r="E19" s="595"/>
      <c r="F19" s="104">
        <v>47.2</v>
      </c>
      <c r="G19" s="96" t="s">
        <v>34</v>
      </c>
      <c r="H19" s="97"/>
      <c r="I19" s="55"/>
      <c r="J19" s="23"/>
      <c r="K19" s="23"/>
      <c r="L19" s="46"/>
      <c r="M19" s="1"/>
      <c r="N19" s="38"/>
      <c r="T19" s="38"/>
      <c r="U19" s="38"/>
    </row>
    <row r="20" spans="1:21" ht="14.1" customHeight="1">
      <c r="A20" s="27"/>
      <c r="B20" s="51"/>
      <c r="C20" s="5"/>
      <c r="D20" s="6"/>
      <c r="E20" s="8"/>
      <c r="F20" s="65"/>
      <c r="G20" s="60"/>
      <c r="H20" s="77"/>
      <c r="I20" s="51"/>
      <c r="J20" s="27"/>
      <c r="K20" s="27"/>
      <c r="L20" s="27"/>
      <c r="M20" s="106"/>
      <c r="N20" s="38"/>
    </row>
    <row r="21" spans="1:21" ht="14.1" customHeight="1">
      <c r="A21" s="23"/>
      <c r="B21" s="55" t="s">
        <v>284</v>
      </c>
      <c r="C21" s="9"/>
      <c r="D21" s="10"/>
      <c r="E21" s="18"/>
      <c r="F21" s="64"/>
      <c r="G21" s="68"/>
      <c r="H21" s="76"/>
      <c r="I21" s="55"/>
      <c r="J21" s="23"/>
      <c r="K21" s="23"/>
      <c r="L21" s="23"/>
      <c r="M21" s="106"/>
      <c r="N21" s="38"/>
    </row>
    <row r="22" spans="1:21" ht="14.1" customHeight="1">
      <c r="A22" s="27"/>
      <c r="B22" s="83"/>
      <c r="C22" s="617" t="s">
        <v>286</v>
      </c>
      <c r="D22" s="618"/>
      <c r="E22" s="619"/>
      <c r="F22" s="87"/>
      <c r="G22" s="88"/>
      <c r="H22" s="89"/>
      <c r="I22" s="51"/>
      <c r="J22" s="48"/>
      <c r="K22" s="27"/>
      <c r="L22" s="27"/>
      <c r="M22" s="1"/>
      <c r="N22" s="38"/>
      <c r="T22" s="38"/>
      <c r="U22" s="38"/>
    </row>
    <row r="23" spans="1:21" ht="14.1" customHeight="1">
      <c r="A23" s="23"/>
      <c r="B23" s="91" t="s">
        <v>285</v>
      </c>
      <c r="C23" s="92" t="s">
        <v>287</v>
      </c>
      <c r="D23" s="93"/>
      <c r="E23" s="94"/>
      <c r="F23" s="95">
        <v>20.399999999999999</v>
      </c>
      <c r="G23" s="96" t="s">
        <v>34</v>
      </c>
      <c r="H23" s="97"/>
      <c r="I23" s="55"/>
      <c r="J23" s="23"/>
      <c r="K23" s="23"/>
      <c r="L23" s="46"/>
      <c r="M23" s="1"/>
      <c r="N23" s="38"/>
      <c r="T23" s="38"/>
      <c r="U23" s="38"/>
    </row>
    <row r="24" spans="1:21" s="409" customFormat="1" ht="14.1" customHeight="1">
      <c r="A24" s="407"/>
      <c r="B24" s="83"/>
      <c r="C24" s="617"/>
      <c r="D24" s="618"/>
      <c r="E24" s="619"/>
      <c r="F24" s="502"/>
      <c r="G24" s="88"/>
      <c r="H24" s="504"/>
      <c r="I24" s="505"/>
      <c r="J24" s="506"/>
      <c r="K24" s="440"/>
      <c r="L24" s="440"/>
      <c r="M24" s="408"/>
      <c r="N24" s="410"/>
      <c r="T24" s="410"/>
      <c r="U24" s="410"/>
    </row>
    <row r="25" spans="1:21" s="409" customFormat="1" ht="14.1" customHeight="1">
      <c r="A25" s="411"/>
      <c r="B25" s="91" t="s">
        <v>289</v>
      </c>
      <c r="C25" s="92" t="s">
        <v>288</v>
      </c>
      <c r="D25" s="93"/>
      <c r="E25" s="94"/>
      <c r="F25" s="95">
        <v>20.399999999999999</v>
      </c>
      <c r="G25" s="96" t="s">
        <v>34</v>
      </c>
      <c r="H25" s="97"/>
      <c r="I25" s="55"/>
      <c r="J25" s="23"/>
      <c r="K25" s="515"/>
      <c r="L25" s="516"/>
      <c r="M25" s="408"/>
      <c r="N25" s="410"/>
      <c r="T25" s="410"/>
      <c r="U25" s="410"/>
    </row>
    <row r="26" spans="1:21" s="409" customFormat="1" ht="14.25" customHeight="1">
      <c r="A26" s="407"/>
      <c r="B26" s="83"/>
      <c r="C26" s="617"/>
      <c r="D26" s="618"/>
      <c r="E26" s="619"/>
      <c r="F26" s="520"/>
      <c r="G26" s="88"/>
      <c r="H26" s="89"/>
      <c r="I26" s="51"/>
      <c r="J26" s="48"/>
      <c r="K26" s="440"/>
      <c r="L26" s="440"/>
      <c r="M26" s="408"/>
      <c r="N26" s="410"/>
      <c r="T26" s="410"/>
      <c r="U26" s="410"/>
    </row>
    <row r="27" spans="1:21" s="409" customFormat="1" ht="14.25" customHeight="1">
      <c r="A27" s="411"/>
      <c r="B27" s="91" t="s">
        <v>290</v>
      </c>
      <c r="C27" s="593" t="s">
        <v>296</v>
      </c>
      <c r="D27" s="594"/>
      <c r="E27" s="595"/>
      <c r="F27" s="95">
        <v>47.2</v>
      </c>
      <c r="G27" s="96" t="s">
        <v>34</v>
      </c>
      <c r="H27" s="97"/>
      <c r="I27" s="55"/>
      <c r="J27" s="23"/>
      <c r="K27" s="515"/>
      <c r="L27" s="516"/>
      <c r="M27" s="408"/>
      <c r="N27" s="410"/>
      <c r="O27" s="410"/>
      <c r="P27" s="410"/>
      <c r="Q27" s="410"/>
      <c r="R27" s="410"/>
      <c r="S27" s="410"/>
      <c r="T27" s="410"/>
      <c r="U27" s="410"/>
    </row>
    <row r="28" spans="1:21" s="409" customFormat="1" ht="14.1" customHeight="1">
      <c r="A28" s="407"/>
      <c r="B28" s="83"/>
      <c r="C28" s="84"/>
      <c r="D28" s="85"/>
      <c r="E28" s="86"/>
      <c r="F28" s="87"/>
      <c r="G28" s="88"/>
      <c r="H28" s="89"/>
      <c r="I28" s="51"/>
      <c r="J28" s="48"/>
      <c r="K28" s="407"/>
      <c r="L28" s="407"/>
      <c r="M28" s="413"/>
      <c r="N28" s="410"/>
      <c r="O28" s="447"/>
      <c r="P28" s="448"/>
      <c r="Q28" s="448"/>
      <c r="R28" s="448"/>
      <c r="S28" s="410"/>
      <c r="T28" s="410"/>
      <c r="U28" s="410"/>
    </row>
    <row r="29" spans="1:21" s="409" customFormat="1" ht="14.1" customHeight="1">
      <c r="A29" s="411"/>
      <c r="B29" s="91"/>
      <c r="C29" s="92"/>
      <c r="D29" s="93"/>
      <c r="E29" s="94"/>
      <c r="F29" s="104"/>
      <c r="G29" s="96"/>
      <c r="H29" s="97"/>
      <c r="I29" s="55"/>
      <c r="J29" s="23"/>
      <c r="K29" s="411"/>
      <c r="L29" s="411"/>
      <c r="M29" s="413"/>
      <c r="N29" s="410"/>
      <c r="O29" s="449"/>
      <c r="P29" s="450"/>
      <c r="Q29" s="451"/>
      <c r="R29" s="452"/>
      <c r="S29" s="410"/>
      <c r="T29" s="410"/>
      <c r="U29" s="410"/>
    </row>
    <row r="30" spans="1:21" s="409" customFormat="1" ht="14.1" customHeight="1">
      <c r="A30" s="408"/>
      <c r="B30" s="414"/>
      <c r="C30" s="408"/>
      <c r="D30" s="408"/>
      <c r="E30" s="408"/>
      <c r="F30" s="415"/>
      <c r="G30" s="416"/>
      <c r="H30" s="417"/>
      <c r="I30" s="414"/>
      <c r="J30" s="408"/>
      <c r="K30" s="408"/>
      <c r="L30" s="408"/>
      <c r="M30" s="408"/>
      <c r="O30" s="410"/>
      <c r="P30" s="410"/>
      <c r="Q30" s="410"/>
      <c r="R30" s="410"/>
      <c r="S30" s="410"/>
    </row>
    <row r="31" spans="1:21" s="409" customFormat="1" ht="14.1" customHeight="1">
      <c r="A31" s="408"/>
      <c r="B31" s="414"/>
      <c r="C31" s="408"/>
      <c r="D31" s="408"/>
      <c r="E31" s="408"/>
      <c r="F31" s="415"/>
      <c r="G31" s="416"/>
      <c r="H31" s="417"/>
      <c r="I31" s="414"/>
      <c r="J31" s="408"/>
      <c r="K31" s="408"/>
      <c r="L31" s="408"/>
      <c r="M31" s="408"/>
    </row>
    <row r="32" spans="1:21" s="409" customFormat="1" ht="14.1" customHeight="1">
      <c r="A32" s="27" t="s">
        <v>3</v>
      </c>
      <c r="B32" s="60" t="s">
        <v>14</v>
      </c>
      <c r="C32" s="21" t="s">
        <v>13</v>
      </c>
      <c r="D32" s="21"/>
      <c r="E32" s="21"/>
      <c r="F32" s="63" t="s">
        <v>27</v>
      </c>
      <c r="G32" s="60" t="s">
        <v>9</v>
      </c>
      <c r="H32" s="75" t="s">
        <v>17</v>
      </c>
      <c r="I32" s="60" t="s">
        <v>18</v>
      </c>
      <c r="J32" s="29" t="s">
        <v>15</v>
      </c>
      <c r="K32" s="21" t="s">
        <v>28</v>
      </c>
      <c r="L32" s="21"/>
      <c r="M32" s="408"/>
    </row>
    <row r="33" spans="1:19" s="409" customFormat="1" ht="14.1" customHeight="1">
      <c r="A33" s="23" t="s">
        <v>4</v>
      </c>
      <c r="B33" s="55"/>
      <c r="C33" s="24" t="s">
        <v>5</v>
      </c>
      <c r="D33" s="24" t="s">
        <v>6</v>
      </c>
      <c r="E33" s="24" t="s">
        <v>7</v>
      </c>
      <c r="F33" s="64"/>
      <c r="G33" s="68" t="s">
        <v>10</v>
      </c>
      <c r="H33" s="76"/>
      <c r="I33" s="55"/>
      <c r="J33" s="23"/>
      <c r="K33" s="24" t="s">
        <v>26</v>
      </c>
      <c r="L33" s="24" t="s">
        <v>16</v>
      </c>
      <c r="M33" s="408"/>
    </row>
    <row r="34" spans="1:19" ht="14.1" customHeight="1">
      <c r="A34" s="27"/>
      <c r="B34" s="51"/>
      <c r="C34" s="5"/>
      <c r="D34" s="6"/>
      <c r="E34" s="8"/>
      <c r="F34" s="65"/>
      <c r="G34" s="60"/>
      <c r="H34" s="77"/>
      <c r="I34" s="51"/>
      <c r="J34" s="27"/>
      <c r="K34" s="27"/>
      <c r="L34" s="27"/>
      <c r="M34" s="1"/>
    </row>
    <row r="35" spans="1:19" ht="14.1" customHeight="1">
      <c r="A35" s="23"/>
      <c r="B35" s="55" t="s">
        <v>291</v>
      </c>
      <c r="C35" s="9"/>
      <c r="D35" s="10"/>
      <c r="E35" s="18"/>
      <c r="F35" s="64"/>
      <c r="G35" s="68"/>
      <c r="H35" s="76"/>
      <c r="I35" s="55"/>
      <c r="J35" s="23"/>
      <c r="K35" s="23"/>
      <c r="L35" s="23"/>
      <c r="M35" s="1"/>
    </row>
    <row r="36" spans="1:19" ht="14.1" customHeight="1">
      <c r="A36" s="27"/>
      <c r="B36" s="83"/>
      <c r="C36" s="617"/>
      <c r="D36" s="618"/>
      <c r="E36" s="619"/>
      <c r="F36" s="87"/>
      <c r="G36" s="88"/>
      <c r="H36" s="89"/>
      <c r="I36" s="51"/>
      <c r="J36" s="48"/>
      <c r="K36" s="27"/>
      <c r="L36" s="27"/>
      <c r="M36" s="1"/>
    </row>
    <row r="37" spans="1:19" ht="14.1" customHeight="1">
      <c r="A37" s="23"/>
      <c r="B37" s="91" t="s">
        <v>292</v>
      </c>
      <c r="C37" s="593" t="s">
        <v>295</v>
      </c>
      <c r="D37" s="594"/>
      <c r="E37" s="595"/>
      <c r="F37" s="95">
        <v>5</v>
      </c>
      <c r="G37" s="96" t="s">
        <v>305</v>
      </c>
      <c r="H37" s="97"/>
      <c r="I37" s="55"/>
      <c r="J37" s="23"/>
      <c r="K37" s="23"/>
      <c r="L37" s="46"/>
      <c r="M37" s="1"/>
    </row>
    <row r="38" spans="1:19" ht="14.1" customHeight="1">
      <c r="A38" s="27"/>
      <c r="B38" s="83"/>
      <c r="C38" s="617"/>
      <c r="D38" s="618"/>
      <c r="E38" s="619"/>
      <c r="F38" s="502"/>
      <c r="G38" s="503"/>
      <c r="H38" s="504"/>
      <c r="I38" s="505"/>
      <c r="J38" s="506"/>
      <c r="K38" s="440"/>
      <c r="L38" s="440"/>
      <c r="M38" s="1"/>
    </row>
    <row r="39" spans="1:19" ht="14.1" customHeight="1">
      <c r="A39" s="23"/>
      <c r="B39" s="91" t="s">
        <v>293</v>
      </c>
      <c r="C39" s="614" t="s">
        <v>294</v>
      </c>
      <c r="D39" s="615"/>
      <c r="E39" s="616"/>
      <c r="F39" s="95">
        <v>6</v>
      </c>
      <c r="G39" s="96" t="s">
        <v>305</v>
      </c>
      <c r="H39" s="97"/>
      <c r="I39" s="55"/>
      <c r="J39" s="23"/>
      <c r="K39" s="515"/>
      <c r="L39" s="516"/>
      <c r="M39" s="1"/>
    </row>
    <row r="40" spans="1:19" ht="14.1" customHeight="1">
      <c r="A40" s="27"/>
      <c r="B40" s="83"/>
      <c r="C40" s="617"/>
      <c r="D40" s="618"/>
      <c r="E40" s="619"/>
      <c r="F40" s="520"/>
      <c r="G40" s="521"/>
      <c r="H40" s="89"/>
      <c r="I40" s="51"/>
      <c r="J40" s="48"/>
      <c r="K40" s="440"/>
      <c r="L40" s="440"/>
      <c r="M40" s="1"/>
    </row>
    <row r="41" spans="1:19" ht="14.1" customHeight="1">
      <c r="A41" s="23"/>
      <c r="B41" s="91" t="s">
        <v>298</v>
      </c>
      <c r="C41" s="593" t="s">
        <v>297</v>
      </c>
      <c r="D41" s="594"/>
      <c r="E41" s="595"/>
      <c r="F41" s="95">
        <v>6</v>
      </c>
      <c r="G41" s="96" t="s">
        <v>305</v>
      </c>
      <c r="H41" s="97"/>
      <c r="I41" s="55"/>
      <c r="J41" s="23"/>
      <c r="K41" s="515"/>
      <c r="L41" s="516"/>
      <c r="M41" s="1"/>
    </row>
    <row r="42" spans="1:19" ht="14.1" customHeight="1">
      <c r="A42" s="27"/>
      <c r="B42" s="83"/>
      <c r="C42" s="84"/>
      <c r="D42" s="85"/>
      <c r="E42" s="86"/>
      <c r="F42" s="428"/>
      <c r="G42" s="88"/>
      <c r="H42" s="89"/>
      <c r="I42" s="51"/>
      <c r="J42" s="48"/>
      <c r="K42" s="27"/>
      <c r="L42" s="49"/>
      <c r="M42" s="1"/>
    </row>
    <row r="43" spans="1:19" ht="14.1" customHeight="1">
      <c r="A43" s="23"/>
      <c r="B43" s="91" t="s">
        <v>299</v>
      </c>
      <c r="C43" s="593" t="s">
        <v>297</v>
      </c>
      <c r="D43" s="594"/>
      <c r="E43" s="595"/>
      <c r="F43" s="430">
        <v>2</v>
      </c>
      <c r="G43" s="96" t="s">
        <v>305</v>
      </c>
      <c r="H43" s="97"/>
      <c r="I43" s="55"/>
      <c r="J43" s="23"/>
      <c r="K43" s="23"/>
      <c r="L43" s="46"/>
      <c r="M43" s="1"/>
    </row>
    <row r="44" spans="1:19" ht="14.1" customHeight="1">
      <c r="A44" s="27"/>
      <c r="B44" s="83"/>
      <c r="C44" s="84"/>
      <c r="D44" s="85"/>
      <c r="E44" s="86"/>
      <c r="F44" s="87"/>
      <c r="G44" s="88"/>
      <c r="H44" s="77"/>
      <c r="I44" s="505"/>
      <c r="J44" s="506"/>
      <c r="K44" s="27"/>
      <c r="L44" s="27"/>
      <c r="M44" s="1"/>
    </row>
    <row r="45" spans="1:19" ht="14.1" customHeight="1">
      <c r="A45" s="23"/>
      <c r="B45" s="91" t="s">
        <v>300</v>
      </c>
      <c r="C45" s="92" t="s">
        <v>301</v>
      </c>
      <c r="D45" s="93"/>
      <c r="E45" s="94"/>
      <c r="F45" s="104">
        <v>2</v>
      </c>
      <c r="G45" s="96" t="s">
        <v>305</v>
      </c>
      <c r="H45" s="76"/>
      <c r="I45" s="55"/>
      <c r="J45" s="23"/>
      <c r="K45" s="23"/>
      <c r="L45" s="46"/>
      <c r="M45" s="1"/>
      <c r="O45" s="38"/>
      <c r="P45" s="38"/>
      <c r="Q45" s="38"/>
      <c r="R45" s="38"/>
      <c r="S45" s="38"/>
    </row>
    <row r="46" spans="1:19" ht="14.1" customHeight="1">
      <c r="A46" s="27"/>
      <c r="B46" s="83"/>
      <c r="C46" s="84"/>
      <c r="D46" s="85"/>
      <c r="E46" s="86"/>
      <c r="F46" s="87"/>
      <c r="G46" s="88"/>
      <c r="H46" s="89"/>
      <c r="I46" s="51"/>
      <c r="J46" s="48"/>
      <c r="K46" s="27"/>
      <c r="L46" s="27"/>
      <c r="M46" s="1"/>
      <c r="O46" s="441"/>
      <c r="P46" s="442"/>
      <c r="Q46" s="442"/>
      <c r="R46" s="442"/>
      <c r="S46" s="38"/>
    </row>
    <row r="47" spans="1:19" ht="14.1" customHeight="1">
      <c r="A47" s="23"/>
      <c r="B47" s="91" t="s">
        <v>304</v>
      </c>
      <c r="C47" s="92" t="s">
        <v>302</v>
      </c>
      <c r="D47" s="93"/>
      <c r="E47" s="94"/>
      <c r="F47" s="104">
        <v>9</v>
      </c>
      <c r="G47" s="96" t="s">
        <v>306</v>
      </c>
      <c r="H47" s="97"/>
      <c r="I47" s="55"/>
      <c r="J47" s="23"/>
      <c r="K47" s="23"/>
      <c r="L47" s="46"/>
      <c r="M47" s="1"/>
      <c r="O47" s="443"/>
      <c r="P47" s="444"/>
      <c r="Q47" s="445"/>
      <c r="R47" s="446"/>
      <c r="S47" s="38"/>
    </row>
    <row r="48" spans="1:19" ht="14.1" customHeight="1">
      <c r="A48" s="27"/>
      <c r="B48" s="498" t="s">
        <v>229</v>
      </c>
      <c r="C48" s="499"/>
      <c r="D48" s="500"/>
      <c r="E48" s="501"/>
      <c r="F48" s="502"/>
      <c r="G48" s="503"/>
      <c r="H48" s="504"/>
      <c r="I48" s="505"/>
      <c r="J48" s="506"/>
      <c r="K48" s="440"/>
      <c r="L48" s="522"/>
      <c r="M48" s="1"/>
      <c r="O48" s="38"/>
      <c r="P48" s="38"/>
      <c r="Q48" s="38"/>
      <c r="R48" s="38"/>
      <c r="S48" s="38"/>
    </row>
    <row r="49" spans="1:19" ht="14.1" customHeight="1">
      <c r="A49" s="23"/>
      <c r="B49" s="91" t="s">
        <v>304</v>
      </c>
      <c r="C49" s="614" t="s">
        <v>303</v>
      </c>
      <c r="D49" s="615"/>
      <c r="E49" s="616"/>
      <c r="F49" s="104">
        <v>6</v>
      </c>
      <c r="G49" s="96" t="s">
        <v>306</v>
      </c>
      <c r="H49" s="97"/>
      <c r="I49" s="55"/>
      <c r="J49" s="23"/>
      <c r="K49" s="515"/>
      <c r="L49" s="516"/>
      <c r="M49" s="1"/>
      <c r="N49" s="37"/>
      <c r="O49" s="38"/>
      <c r="P49" s="38"/>
      <c r="Q49" s="38"/>
      <c r="R49" s="38"/>
      <c r="S49" s="38"/>
    </row>
    <row r="50" spans="1:19" ht="14.1" customHeight="1">
      <c r="A50" s="27"/>
      <c r="B50" s="83"/>
      <c r="C50" s="84"/>
      <c r="D50" s="85"/>
      <c r="E50" s="86"/>
      <c r="F50" s="87"/>
      <c r="G50" s="88"/>
      <c r="H50" s="89"/>
      <c r="I50" s="51"/>
      <c r="J50" s="48"/>
      <c r="K50" s="27"/>
      <c r="L50" s="49"/>
      <c r="M50" s="1"/>
      <c r="O50" s="38"/>
      <c r="P50" s="38"/>
      <c r="Q50" s="38"/>
      <c r="R50" s="38"/>
      <c r="S50" s="38"/>
    </row>
    <row r="51" spans="1:19" ht="14.1" customHeight="1">
      <c r="A51" s="23"/>
      <c r="B51" s="91" t="s">
        <v>307</v>
      </c>
      <c r="C51" s="92"/>
      <c r="D51" s="93"/>
      <c r="E51" s="94"/>
      <c r="F51" s="95"/>
      <c r="G51" s="96"/>
      <c r="H51" s="97"/>
      <c r="I51" s="55"/>
      <c r="J51" s="23"/>
      <c r="K51" s="23"/>
      <c r="L51" s="46"/>
      <c r="M51" s="1"/>
      <c r="O51" s="38"/>
      <c r="P51" s="38"/>
      <c r="Q51" s="38"/>
      <c r="R51" s="38"/>
      <c r="S51" s="38"/>
    </row>
    <row r="52" spans="1:19" ht="14.1" customHeight="1">
      <c r="A52" s="27"/>
      <c r="B52" s="83"/>
      <c r="C52" s="84"/>
      <c r="D52" s="85"/>
      <c r="E52" s="86"/>
      <c r="F52" s="87"/>
      <c r="G52" s="88"/>
      <c r="H52" s="89"/>
      <c r="I52" s="51"/>
      <c r="J52" s="48"/>
      <c r="K52" s="407"/>
      <c r="L52" s="27"/>
      <c r="M52" s="106"/>
      <c r="O52" s="441"/>
      <c r="P52" s="442"/>
      <c r="Q52" s="442"/>
      <c r="R52" s="442"/>
      <c r="S52" s="38"/>
    </row>
    <row r="53" spans="1:19" ht="14.1" customHeight="1">
      <c r="A53" s="23"/>
      <c r="B53" s="91" t="s">
        <v>308</v>
      </c>
      <c r="C53" s="92"/>
      <c r="D53" s="93"/>
      <c r="E53" s="94"/>
      <c r="F53" s="104">
        <v>1</v>
      </c>
      <c r="G53" s="96" t="s">
        <v>272</v>
      </c>
      <c r="H53" s="97"/>
      <c r="I53" s="55"/>
      <c r="J53" s="23"/>
      <c r="K53" s="411"/>
      <c r="L53" s="23"/>
      <c r="M53" s="106"/>
      <c r="O53" s="443"/>
      <c r="P53" s="444"/>
      <c r="Q53" s="445"/>
      <c r="R53" s="446"/>
      <c r="S53" s="38"/>
    </row>
    <row r="54" spans="1:19" ht="14.1" customHeight="1">
      <c r="A54" s="27"/>
      <c r="B54" s="51"/>
      <c r="C54" s="5"/>
      <c r="D54" s="6"/>
      <c r="E54" s="8"/>
      <c r="F54" s="102"/>
      <c r="G54" s="103"/>
      <c r="H54" s="77"/>
      <c r="I54" s="51"/>
      <c r="J54" s="48"/>
      <c r="K54" s="27"/>
      <c r="L54" s="49"/>
      <c r="M54" s="1"/>
      <c r="O54" s="38"/>
      <c r="P54" s="38"/>
      <c r="Q54" s="38"/>
      <c r="R54" s="38"/>
      <c r="S54" s="38"/>
    </row>
    <row r="55" spans="1:19" ht="14.1" customHeight="1">
      <c r="A55" s="23"/>
      <c r="B55" s="55"/>
      <c r="C55" s="9"/>
      <c r="D55" s="10"/>
      <c r="E55" s="18"/>
      <c r="F55" s="104"/>
      <c r="G55" s="105"/>
      <c r="H55" s="76"/>
      <c r="I55" s="55"/>
      <c r="J55" s="23"/>
      <c r="K55" s="23"/>
      <c r="L55" s="46"/>
      <c r="M55" s="1"/>
      <c r="O55" s="38"/>
      <c r="P55" s="38"/>
      <c r="Q55" s="38"/>
      <c r="R55" s="38"/>
      <c r="S55" s="38"/>
    </row>
    <row r="56" spans="1:19" ht="14.1" customHeight="1">
      <c r="A56" s="27"/>
      <c r="B56" s="51"/>
      <c r="C56" s="5"/>
      <c r="D56" s="6"/>
      <c r="E56" s="8"/>
      <c r="F56" s="65"/>
      <c r="G56" s="60"/>
      <c r="H56" s="77"/>
      <c r="I56" s="51"/>
      <c r="J56" s="48"/>
      <c r="K56" s="27"/>
      <c r="L56" s="49"/>
      <c r="M56" s="1"/>
      <c r="O56" s="38"/>
      <c r="P56" s="38"/>
      <c r="Q56" s="38"/>
      <c r="R56" s="38"/>
      <c r="S56" s="38"/>
    </row>
    <row r="57" spans="1:19" ht="14.1" customHeight="1">
      <c r="A57" s="23"/>
      <c r="B57" s="55"/>
      <c r="C57" s="9"/>
      <c r="D57" s="10"/>
      <c r="E57" s="18"/>
      <c r="F57" s="64"/>
      <c r="G57" s="68"/>
      <c r="H57" s="76"/>
      <c r="I57" s="55"/>
      <c r="J57" s="23"/>
      <c r="K57" s="23"/>
      <c r="L57" s="46"/>
      <c r="M57" s="1"/>
    </row>
    <row r="58" spans="1:19" ht="14.1" customHeight="1">
      <c r="A58" s="1"/>
      <c r="B58" s="59"/>
      <c r="C58" s="1"/>
      <c r="D58" s="1"/>
      <c r="E58" s="1"/>
      <c r="F58" s="62"/>
      <c r="G58" s="67"/>
      <c r="H58" s="74"/>
      <c r="I58" s="59"/>
      <c r="J58" s="1"/>
      <c r="K58" s="1"/>
      <c r="L58" s="100">
        <f>仮設!L58+1</f>
        <v>3</v>
      </c>
      <c r="M58" s="1"/>
    </row>
    <row r="59" spans="1:19" ht="14.1" customHeight="1">
      <c r="A59" s="1"/>
      <c r="B59" s="59"/>
      <c r="C59" s="1"/>
      <c r="D59" s="1"/>
      <c r="E59" s="1"/>
      <c r="F59" s="62"/>
      <c r="G59" s="67"/>
      <c r="H59" s="74"/>
      <c r="I59" s="59"/>
      <c r="J59" s="1"/>
      <c r="K59" s="3" t="s">
        <v>36</v>
      </c>
      <c r="L59" s="1"/>
      <c r="M59" s="1"/>
    </row>
    <row r="60" spans="1:19" ht="14.1" customHeight="1">
      <c r="A60" s="27" t="s">
        <v>3</v>
      </c>
      <c r="B60" s="60" t="s">
        <v>14</v>
      </c>
      <c r="C60" s="21" t="s">
        <v>13</v>
      </c>
      <c r="D60" s="21"/>
      <c r="E60" s="21"/>
      <c r="F60" s="63" t="s">
        <v>27</v>
      </c>
      <c r="G60" s="60" t="s">
        <v>9</v>
      </c>
      <c r="H60" s="75" t="s">
        <v>17</v>
      </c>
      <c r="I60" s="60" t="s">
        <v>18</v>
      </c>
      <c r="J60" s="29" t="s">
        <v>15</v>
      </c>
      <c r="K60" s="21" t="s">
        <v>25</v>
      </c>
      <c r="L60" s="21"/>
      <c r="M60" s="1"/>
    </row>
    <row r="61" spans="1:19" ht="14.1" customHeight="1">
      <c r="A61" s="23" t="s">
        <v>4</v>
      </c>
      <c r="B61" s="55"/>
      <c r="C61" s="24" t="s">
        <v>5</v>
      </c>
      <c r="D61" s="24" t="s">
        <v>6</v>
      </c>
      <c r="E61" s="24" t="s">
        <v>7</v>
      </c>
      <c r="F61" s="64"/>
      <c r="G61" s="68" t="s">
        <v>10</v>
      </c>
      <c r="H61" s="76"/>
      <c r="I61" s="55"/>
      <c r="J61" s="23"/>
      <c r="K61" s="24" t="s">
        <v>26</v>
      </c>
      <c r="L61" s="24" t="s">
        <v>16</v>
      </c>
      <c r="M61" s="1"/>
    </row>
    <row r="62" spans="1:19" ht="14.1" customHeight="1">
      <c r="A62" s="27"/>
      <c r="B62" s="83"/>
      <c r="C62" s="84"/>
      <c r="D62" s="85"/>
      <c r="E62" s="86"/>
      <c r="F62" s="87"/>
      <c r="G62" s="88"/>
      <c r="H62" s="89"/>
      <c r="I62" s="51"/>
      <c r="J62" s="48"/>
      <c r="K62" s="27"/>
      <c r="L62" s="27"/>
      <c r="M62" s="1"/>
    </row>
    <row r="63" spans="1:19" ht="14.1" customHeight="1">
      <c r="A63" s="23"/>
      <c r="B63" s="91" t="s">
        <v>309</v>
      </c>
      <c r="C63" s="92"/>
      <c r="D63" s="93"/>
      <c r="E63" s="94"/>
      <c r="F63" s="95"/>
      <c r="G63" s="96"/>
      <c r="H63" s="97"/>
      <c r="I63" s="55"/>
      <c r="J63" s="23"/>
      <c r="K63" s="23"/>
      <c r="L63" s="46"/>
      <c r="M63" s="1"/>
    </row>
    <row r="64" spans="1:19" ht="14.1" customHeight="1">
      <c r="A64" s="27"/>
      <c r="B64" s="83"/>
      <c r="C64" s="84"/>
      <c r="D64" s="85"/>
      <c r="E64" s="86"/>
      <c r="F64" s="87"/>
      <c r="G64" s="88"/>
      <c r="H64" s="89"/>
      <c r="I64" s="51"/>
      <c r="J64" s="48"/>
      <c r="K64" s="27"/>
      <c r="L64" s="27"/>
      <c r="M64" s="1"/>
    </row>
    <row r="65" spans="1:13" ht="14.1" customHeight="1">
      <c r="A65" s="23"/>
      <c r="B65" s="91" t="s">
        <v>310</v>
      </c>
      <c r="C65" s="92" t="s">
        <v>312</v>
      </c>
      <c r="D65" s="93"/>
      <c r="E65" s="94"/>
      <c r="F65" s="424">
        <v>13</v>
      </c>
      <c r="G65" s="96" t="s">
        <v>314</v>
      </c>
      <c r="H65" s="97"/>
      <c r="I65" s="55"/>
      <c r="J65" s="23"/>
      <c r="K65" s="23"/>
      <c r="L65" s="46"/>
      <c r="M65" s="1"/>
    </row>
    <row r="66" spans="1:13" ht="14.1" customHeight="1">
      <c r="A66" s="27"/>
      <c r="B66" s="83"/>
      <c r="C66" s="84"/>
      <c r="D66" s="85"/>
      <c r="E66" s="86"/>
      <c r="F66" s="87"/>
      <c r="G66" s="88"/>
      <c r="H66" s="77"/>
      <c r="I66" s="51"/>
      <c r="J66" s="48"/>
      <c r="K66" s="27"/>
      <c r="L66" s="27"/>
      <c r="M66" s="1"/>
    </row>
    <row r="67" spans="1:13" ht="14.1" customHeight="1">
      <c r="A67" s="23"/>
      <c r="B67" s="91" t="s">
        <v>311</v>
      </c>
      <c r="C67" s="92" t="s">
        <v>313</v>
      </c>
      <c r="D67" s="93"/>
      <c r="E67" s="94"/>
      <c r="F67" s="424">
        <v>13</v>
      </c>
      <c r="G67" s="96" t="s">
        <v>314</v>
      </c>
      <c r="H67" s="76"/>
      <c r="I67" s="55"/>
      <c r="J67" s="23"/>
      <c r="K67" s="23"/>
      <c r="L67" s="46"/>
      <c r="M67" s="1"/>
    </row>
    <row r="68" spans="1:13" ht="14.1" customHeight="1">
      <c r="A68" s="27"/>
      <c r="B68" s="83"/>
      <c r="C68" s="84"/>
      <c r="D68" s="85"/>
      <c r="E68" s="86"/>
      <c r="F68" s="87"/>
      <c r="G68" s="88"/>
      <c r="H68" s="89"/>
      <c r="I68" s="51"/>
      <c r="J68" s="48"/>
      <c r="K68" s="27"/>
      <c r="L68" s="27"/>
      <c r="M68" s="1"/>
    </row>
    <row r="69" spans="1:13" ht="14.1" customHeight="1">
      <c r="A69" s="23"/>
      <c r="B69" s="91" t="s">
        <v>315</v>
      </c>
      <c r="C69" s="92"/>
      <c r="D69" s="93"/>
      <c r="E69" s="94"/>
      <c r="F69" s="95"/>
      <c r="G69" s="96"/>
      <c r="H69" s="97"/>
      <c r="I69" s="55"/>
      <c r="J69" s="23"/>
      <c r="K69" s="23"/>
      <c r="L69" s="46"/>
      <c r="M69" s="1"/>
    </row>
    <row r="70" spans="1:13" ht="14.1" customHeight="1">
      <c r="A70" s="27"/>
      <c r="B70" s="83"/>
      <c r="C70" s="84"/>
      <c r="D70" s="85"/>
      <c r="E70" s="86"/>
      <c r="F70" s="87"/>
      <c r="G70" s="88"/>
      <c r="H70" s="77"/>
      <c r="I70" s="51"/>
      <c r="J70" s="48"/>
      <c r="K70" s="27"/>
      <c r="L70" s="27"/>
      <c r="M70" s="1"/>
    </row>
    <row r="71" spans="1:13" ht="14.1" customHeight="1">
      <c r="A71" s="23"/>
      <c r="B71" s="91" t="s">
        <v>316</v>
      </c>
      <c r="C71" s="92" t="s">
        <v>317</v>
      </c>
      <c r="D71" s="93"/>
      <c r="E71" s="94"/>
      <c r="F71" s="424">
        <v>13</v>
      </c>
      <c r="G71" s="96" t="s">
        <v>314</v>
      </c>
      <c r="H71" s="76"/>
      <c r="I71" s="55"/>
      <c r="J71" s="23"/>
      <c r="K71" s="23"/>
      <c r="L71" s="23"/>
      <c r="M71" s="1"/>
    </row>
    <row r="72" spans="1:13" ht="14.25" customHeight="1">
      <c r="A72" s="27"/>
      <c r="B72" s="83"/>
      <c r="C72" s="84"/>
      <c r="D72" s="85"/>
      <c r="E72" s="86"/>
      <c r="F72" s="87"/>
      <c r="G72" s="88"/>
      <c r="H72" s="89"/>
      <c r="I72" s="51"/>
      <c r="J72" s="48"/>
      <c r="K72" s="27"/>
      <c r="L72" s="27"/>
      <c r="M72" s="1"/>
    </row>
    <row r="73" spans="1:13" ht="14.25" customHeight="1">
      <c r="A73" s="23"/>
      <c r="B73" s="91" t="s">
        <v>318</v>
      </c>
      <c r="C73" s="92" t="s">
        <v>319</v>
      </c>
      <c r="D73" s="93"/>
      <c r="E73" s="94"/>
      <c r="F73" s="104">
        <v>1</v>
      </c>
      <c r="G73" s="96" t="s">
        <v>305</v>
      </c>
      <c r="H73" s="97"/>
      <c r="I73" s="55"/>
      <c r="J73" s="23"/>
      <c r="K73" s="23"/>
      <c r="L73" s="23"/>
      <c r="M73" s="1"/>
    </row>
    <row r="74" spans="1:13" ht="14.25" customHeight="1">
      <c r="A74" s="27"/>
      <c r="B74" s="83"/>
      <c r="C74" s="84"/>
      <c r="D74" s="85"/>
      <c r="E74" s="86"/>
      <c r="F74" s="87"/>
      <c r="G74" s="88"/>
      <c r="H74" s="89"/>
      <c r="I74" s="51"/>
      <c r="J74" s="48"/>
      <c r="K74" s="27"/>
      <c r="L74" s="27"/>
      <c r="M74" s="1"/>
    </row>
    <row r="75" spans="1:13" ht="14.25" customHeight="1">
      <c r="A75" s="23"/>
      <c r="B75" s="91" t="s">
        <v>320</v>
      </c>
      <c r="C75" s="614" t="s">
        <v>321</v>
      </c>
      <c r="D75" s="615"/>
      <c r="E75" s="616"/>
      <c r="F75" s="104">
        <v>0.5</v>
      </c>
      <c r="G75" s="96" t="s">
        <v>80</v>
      </c>
      <c r="H75" s="97"/>
      <c r="I75" s="55"/>
      <c r="J75" s="23"/>
      <c r="K75" s="23"/>
      <c r="L75" s="23"/>
      <c r="M75" s="1"/>
    </row>
    <row r="76" spans="1:13" ht="14.25" customHeight="1">
      <c r="A76" s="27"/>
      <c r="B76" s="83"/>
      <c r="C76" s="84"/>
      <c r="D76" s="85"/>
      <c r="E76" s="86"/>
      <c r="F76" s="87"/>
      <c r="G76" s="88"/>
      <c r="H76" s="89"/>
      <c r="I76" s="51"/>
      <c r="J76" s="48"/>
      <c r="K76" s="27"/>
      <c r="L76" s="27"/>
      <c r="M76" s="1"/>
    </row>
    <row r="77" spans="1:13" ht="14.25" customHeight="1">
      <c r="A77" s="23"/>
      <c r="B77" s="91" t="s">
        <v>322</v>
      </c>
      <c r="C77" s="92" t="s">
        <v>323</v>
      </c>
      <c r="D77" s="93"/>
      <c r="E77" s="94"/>
      <c r="F77" s="104">
        <v>0.5</v>
      </c>
      <c r="G77" s="96" t="s">
        <v>80</v>
      </c>
      <c r="H77" s="97"/>
      <c r="I77" s="55"/>
      <c r="J77" s="23"/>
      <c r="K77" s="23"/>
      <c r="L77" s="23"/>
      <c r="M77" s="1"/>
    </row>
    <row r="78" spans="1:13" ht="14.25" customHeight="1">
      <c r="A78" s="27"/>
      <c r="B78" s="83"/>
      <c r="C78" s="84"/>
      <c r="D78" s="85"/>
      <c r="E78" s="86"/>
      <c r="F78" s="87"/>
      <c r="G78" s="88"/>
      <c r="H78" s="89"/>
      <c r="I78" s="51"/>
      <c r="J78" s="48"/>
      <c r="K78" s="27"/>
      <c r="L78" s="27"/>
      <c r="M78" s="1"/>
    </row>
    <row r="79" spans="1:13" ht="14.25" customHeight="1">
      <c r="A79" s="23"/>
      <c r="B79" s="91" t="s">
        <v>326</v>
      </c>
      <c r="C79" s="92"/>
      <c r="D79" s="93"/>
      <c r="E79" s="94"/>
      <c r="F79" s="104"/>
      <c r="G79" s="96"/>
      <c r="H79" s="97"/>
      <c r="I79" s="55"/>
      <c r="J79" s="23"/>
      <c r="K79" s="23"/>
      <c r="L79" s="23"/>
      <c r="M79" s="1"/>
    </row>
    <row r="80" spans="1:13" ht="14.1" customHeight="1">
      <c r="A80" s="27"/>
      <c r="B80" s="83"/>
      <c r="C80" s="84"/>
      <c r="D80" s="85"/>
      <c r="E80" s="86"/>
      <c r="F80" s="87"/>
      <c r="G80" s="88"/>
      <c r="H80" s="89"/>
      <c r="I80" s="51"/>
      <c r="J80" s="48"/>
      <c r="K80" s="27"/>
      <c r="L80" s="27"/>
      <c r="M80" s="1"/>
    </row>
    <row r="81" spans="1:13" ht="14.1" customHeight="1">
      <c r="A81" s="23"/>
      <c r="B81" s="91" t="s">
        <v>327</v>
      </c>
      <c r="C81" s="92"/>
      <c r="D81" s="93"/>
      <c r="E81" s="94"/>
      <c r="F81" s="95">
        <v>2</v>
      </c>
      <c r="G81" s="96" t="s">
        <v>305</v>
      </c>
      <c r="H81" s="97"/>
      <c r="I81" s="55"/>
      <c r="J81" s="23"/>
      <c r="K81" s="23"/>
      <c r="L81" s="46"/>
      <c r="M81" s="1"/>
    </row>
    <row r="82" spans="1:13" ht="14.1" customHeight="1">
      <c r="A82" s="27"/>
      <c r="B82" s="51"/>
      <c r="C82" s="5"/>
      <c r="D82" s="6"/>
      <c r="E82" s="8"/>
      <c r="F82" s="65"/>
      <c r="G82" s="60"/>
      <c r="H82" s="77"/>
      <c r="I82" s="51"/>
      <c r="J82" s="27"/>
      <c r="K82" s="27"/>
      <c r="L82" s="50"/>
      <c r="M82" s="1"/>
    </row>
    <row r="83" spans="1:13" ht="14.1" customHeight="1">
      <c r="A83" s="23"/>
      <c r="B83" s="55" t="s">
        <v>328</v>
      </c>
      <c r="C83" s="9"/>
      <c r="D83" s="10"/>
      <c r="E83" s="18"/>
      <c r="F83" s="64"/>
      <c r="G83" s="68"/>
      <c r="H83" s="76"/>
      <c r="I83" s="55"/>
      <c r="J83" s="23"/>
      <c r="K83" s="23"/>
      <c r="L83" s="23"/>
      <c r="M83" s="1"/>
    </row>
    <row r="84" spans="1:13" ht="14.1" customHeight="1">
      <c r="A84" s="27"/>
      <c r="B84" s="83"/>
      <c r="C84" s="84"/>
      <c r="D84" s="85"/>
      <c r="E84" s="86"/>
      <c r="F84" s="87"/>
      <c r="G84" s="88"/>
      <c r="H84" s="89"/>
      <c r="I84" s="51"/>
      <c r="J84" s="48"/>
      <c r="K84" s="27"/>
      <c r="L84" s="27"/>
      <c r="M84" s="1"/>
    </row>
    <row r="85" spans="1:13" ht="14.1" customHeight="1">
      <c r="A85" s="23"/>
      <c r="B85" s="55" t="s">
        <v>329</v>
      </c>
      <c r="C85" s="92"/>
      <c r="D85" s="93"/>
      <c r="E85" s="94"/>
      <c r="F85" s="95">
        <v>9</v>
      </c>
      <c r="G85" s="96" t="s">
        <v>330</v>
      </c>
      <c r="H85" s="97"/>
      <c r="I85" s="55"/>
      <c r="J85" s="23"/>
      <c r="K85" s="23"/>
      <c r="L85" s="23"/>
      <c r="M85" s="1"/>
    </row>
    <row r="86" spans="1:13" ht="14.1" customHeight="1">
      <c r="A86" s="27"/>
      <c r="B86" s="51"/>
      <c r="C86" s="5"/>
      <c r="D86" s="6"/>
      <c r="E86" s="8"/>
      <c r="F86" s="65"/>
      <c r="G86" s="60"/>
      <c r="H86" s="77"/>
      <c r="I86" s="51"/>
      <c r="J86" s="27"/>
      <c r="K86" s="27"/>
      <c r="L86" s="50"/>
      <c r="M86" s="1"/>
    </row>
    <row r="87" spans="1:13" ht="14.1" customHeight="1">
      <c r="A87" s="23"/>
      <c r="B87" s="55"/>
      <c r="C87" s="9"/>
      <c r="D87" s="10"/>
      <c r="E87" s="18"/>
      <c r="F87" s="64"/>
      <c r="G87" s="68"/>
      <c r="H87" s="76"/>
      <c r="I87" s="55"/>
      <c r="J87" s="23"/>
      <c r="K87" s="23"/>
      <c r="L87" s="23"/>
      <c r="M87" s="1"/>
    </row>
    <row r="88" spans="1:13" ht="14.1" customHeight="1">
      <c r="A88" s="1"/>
      <c r="B88" s="59"/>
      <c r="C88" s="1"/>
      <c r="D88" s="1"/>
      <c r="E88" s="1"/>
      <c r="F88" s="62"/>
      <c r="G88" s="67"/>
      <c r="H88" s="74"/>
      <c r="I88" s="59"/>
      <c r="J88" s="1"/>
      <c r="K88" s="1"/>
      <c r="L88" s="1"/>
      <c r="M88" s="1"/>
    </row>
    <row r="89" spans="1:13" ht="14.1" customHeight="1">
      <c r="A89" s="1"/>
      <c r="B89" s="59"/>
      <c r="C89" s="1"/>
      <c r="D89" s="1"/>
      <c r="E89" s="1"/>
      <c r="F89" s="62"/>
      <c r="G89" s="67"/>
      <c r="H89" s="74"/>
      <c r="I89" s="59"/>
      <c r="J89" s="1"/>
      <c r="K89" s="1"/>
      <c r="L89" s="1"/>
      <c r="M89" s="1"/>
    </row>
    <row r="90" spans="1:13" ht="14.1" customHeight="1">
      <c r="A90" s="27" t="s">
        <v>3</v>
      </c>
      <c r="B90" s="60" t="s">
        <v>14</v>
      </c>
      <c r="C90" s="21" t="s">
        <v>13</v>
      </c>
      <c r="D90" s="21"/>
      <c r="E90" s="21"/>
      <c r="F90" s="63" t="s">
        <v>27</v>
      </c>
      <c r="G90" s="60" t="s">
        <v>9</v>
      </c>
      <c r="H90" s="75" t="s">
        <v>17</v>
      </c>
      <c r="I90" s="60" t="s">
        <v>18</v>
      </c>
      <c r="J90" s="29" t="s">
        <v>15</v>
      </c>
      <c r="K90" s="21" t="s">
        <v>55</v>
      </c>
      <c r="L90" s="21"/>
      <c r="M90" s="1"/>
    </row>
    <row r="91" spans="1:13" ht="14.1" customHeight="1">
      <c r="A91" s="23" t="s">
        <v>4</v>
      </c>
      <c r="B91" s="55"/>
      <c r="C91" s="24" t="s">
        <v>5</v>
      </c>
      <c r="D91" s="24" t="s">
        <v>6</v>
      </c>
      <c r="E91" s="24" t="s">
        <v>7</v>
      </c>
      <c r="F91" s="64"/>
      <c r="G91" s="68" t="s">
        <v>10</v>
      </c>
      <c r="H91" s="76"/>
      <c r="I91" s="55"/>
      <c r="J91" s="23"/>
      <c r="K91" s="24" t="s">
        <v>26</v>
      </c>
      <c r="L91" s="24" t="s">
        <v>16</v>
      </c>
      <c r="M91" s="1"/>
    </row>
    <row r="92" spans="1:13" ht="14.1" customHeight="1">
      <c r="A92" s="27"/>
      <c r="B92" s="51"/>
      <c r="C92" s="5"/>
      <c r="D92" s="6"/>
      <c r="E92" s="8"/>
      <c r="F92" s="65"/>
      <c r="G92" s="60"/>
      <c r="H92" s="77"/>
      <c r="I92" s="51"/>
      <c r="J92" s="27"/>
      <c r="K92" s="27"/>
      <c r="L92" s="50"/>
      <c r="M92" s="1"/>
    </row>
    <row r="93" spans="1:13" ht="14.1" customHeight="1">
      <c r="A93" s="23"/>
      <c r="B93" s="55" t="s">
        <v>324</v>
      </c>
      <c r="C93" s="9"/>
      <c r="D93" s="10"/>
      <c r="E93" s="18"/>
      <c r="F93" s="64"/>
      <c r="G93" s="68"/>
      <c r="H93" s="76"/>
      <c r="I93" s="55"/>
      <c r="J93" s="23"/>
      <c r="K93" s="23"/>
      <c r="L93" s="23"/>
      <c r="M93" s="1"/>
    </row>
    <row r="94" spans="1:13" ht="14.1" customHeight="1">
      <c r="A94" s="27"/>
      <c r="B94" s="83"/>
      <c r="C94" s="84"/>
      <c r="D94" s="85"/>
      <c r="E94" s="86"/>
      <c r="F94" s="87"/>
      <c r="G94" s="88"/>
      <c r="H94" s="89"/>
      <c r="I94" s="51"/>
      <c r="J94" s="48"/>
      <c r="K94" s="27"/>
      <c r="L94" s="27"/>
      <c r="M94" s="1"/>
    </row>
    <row r="95" spans="1:13" ht="14.1" customHeight="1">
      <c r="A95" s="23"/>
      <c r="B95" s="55" t="s">
        <v>325</v>
      </c>
      <c r="C95" s="92"/>
      <c r="D95" s="93"/>
      <c r="E95" s="94"/>
      <c r="F95" s="95">
        <v>1</v>
      </c>
      <c r="G95" s="96" t="s">
        <v>272</v>
      </c>
      <c r="H95" s="97"/>
      <c r="I95" s="55"/>
      <c r="J95" s="23"/>
      <c r="K95" s="23"/>
      <c r="L95" s="23"/>
      <c r="M95" s="1"/>
    </row>
    <row r="96" spans="1:13" ht="14.1" customHeight="1">
      <c r="A96" s="27"/>
      <c r="B96" s="51"/>
      <c r="C96" s="5"/>
      <c r="D96" s="6"/>
      <c r="E96" s="8"/>
      <c r="F96" s="65"/>
      <c r="G96" s="60"/>
      <c r="H96" s="77"/>
      <c r="I96" s="51"/>
      <c r="J96" s="48"/>
      <c r="K96" s="27"/>
      <c r="L96" s="27"/>
      <c r="M96" s="1"/>
    </row>
    <row r="97" spans="1:13" ht="14.1" customHeight="1">
      <c r="A97" s="23"/>
      <c r="B97" s="55"/>
      <c r="C97" s="9"/>
      <c r="D97" s="10"/>
      <c r="E97" s="18"/>
      <c r="F97" s="64"/>
      <c r="G97" s="68"/>
      <c r="H97" s="76"/>
      <c r="I97" s="55"/>
      <c r="J97" s="23"/>
      <c r="K97" s="23"/>
      <c r="L97" s="46"/>
      <c r="M97" s="1"/>
    </row>
    <row r="98" spans="1:13" ht="14.1" customHeight="1">
      <c r="A98" s="27"/>
      <c r="B98" s="51"/>
      <c r="C98" s="5"/>
      <c r="D98" s="6"/>
      <c r="E98" s="8"/>
      <c r="F98" s="65"/>
      <c r="G98" s="60"/>
      <c r="H98" s="77"/>
      <c r="I98" s="51"/>
      <c r="J98" s="48"/>
      <c r="K98" s="27"/>
      <c r="L98" s="27"/>
      <c r="M98" s="1"/>
    </row>
    <row r="99" spans="1:13" ht="14.1" customHeight="1">
      <c r="A99" s="23"/>
      <c r="B99" s="55"/>
      <c r="C99" s="9"/>
      <c r="D99" s="10"/>
      <c r="E99" s="18"/>
      <c r="F99" s="64"/>
      <c r="G99" s="68"/>
      <c r="H99" s="76"/>
      <c r="I99" s="55"/>
      <c r="J99" s="23"/>
      <c r="K99" s="23"/>
      <c r="L99" s="46"/>
      <c r="M99" s="1"/>
    </row>
    <row r="100" spans="1:13" ht="14.1" customHeight="1">
      <c r="A100" s="27"/>
      <c r="B100" s="51"/>
      <c r="C100" s="5"/>
      <c r="D100" s="6"/>
      <c r="E100" s="8"/>
      <c r="F100" s="65"/>
      <c r="G100" s="60"/>
      <c r="H100" s="77"/>
      <c r="I100" s="51"/>
      <c r="J100" s="48"/>
      <c r="K100" s="27"/>
      <c r="L100" s="27"/>
      <c r="M100" s="1"/>
    </row>
    <row r="101" spans="1:13" ht="14.1" customHeight="1">
      <c r="A101" s="23"/>
      <c r="B101" s="55"/>
      <c r="C101" s="9"/>
      <c r="D101" s="10"/>
      <c r="E101" s="18"/>
      <c r="F101" s="64"/>
      <c r="G101" s="68"/>
      <c r="H101" s="76"/>
      <c r="I101" s="55"/>
      <c r="J101" s="23"/>
      <c r="K101" s="23"/>
      <c r="L101" s="46"/>
      <c r="M101" s="1"/>
    </row>
    <row r="102" spans="1:13" ht="14.1" customHeight="1">
      <c r="A102" s="27"/>
      <c r="B102" s="51"/>
      <c r="C102" s="5"/>
      <c r="D102" s="6"/>
      <c r="E102" s="8"/>
      <c r="F102" s="65"/>
      <c r="G102" s="60"/>
      <c r="H102" s="77"/>
      <c r="I102" s="51"/>
      <c r="J102" s="48"/>
      <c r="K102" s="27"/>
      <c r="L102" s="27"/>
      <c r="M102" s="1"/>
    </row>
    <row r="103" spans="1:13" ht="14.1" customHeight="1">
      <c r="A103" s="23"/>
      <c r="B103" s="55"/>
      <c r="C103" s="9"/>
      <c r="D103" s="10"/>
      <c r="E103" s="18"/>
      <c r="F103" s="64"/>
      <c r="G103" s="68"/>
      <c r="H103" s="76"/>
      <c r="I103" s="55"/>
      <c r="J103" s="23"/>
      <c r="K103" s="23"/>
      <c r="L103" s="46"/>
      <c r="M103" s="1"/>
    </row>
    <row r="104" spans="1:13" ht="14.1" customHeight="1">
      <c r="A104" s="27"/>
      <c r="B104" s="51"/>
      <c r="C104" s="5"/>
      <c r="D104" s="6"/>
      <c r="E104" s="8"/>
      <c r="F104" s="65"/>
      <c r="G104" s="60"/>
      <c r="H104" s="77"/>
      <c r="I104" s="51"/>
      <c r="J104" s="48"/>
      <c r="K104" s="27"/>
      <c r="L104" s="27"/>
      <c r="M104" s="1"/>
    </row>
    <row r="105" spans="1:13" ht="14.1" customHeight="1">
      <c r="A105" s="23"/>
      <c r="B105" s="55"/>
      <c r="C105" s="9"/>
      <c r="D105" s="10"/>
      <c r="E105" s="18"/>
      <c r="F105" s="64"/>
      <c r="G105" s="68"/>
      <c r="H105" s="76"/>
      <c r="I105" s="55"/>
      <c r="J105" s="23"/>
      <c r="K105" s="23"/>
      <c r="L105" s="46"/>
      <c r="M105" s="1"/>
    </row>
    <row r="106" spans="1:13" ht="14.1" customHeight="1">
      <c r="A106" s="27"/>
      <c r="B106" s="51"/>
      <c r="C106" s="5"/>
      <c r="D106" s="6"/>
      <c r="E106" s="8"/>
      <c r="F106" s="65"/>
      <c r="G106" s="60"/>
      <c r="H106" s="77"/>
      <c r="I106" s="51"/>
      <c r="J106" s="48"/>
      <c r="K106" s="27"/>
      <c r="L106" s="27"/>
      <c r="M106" s="1"/>
    </row>
    <row r="107" spans="1:13" ht="14.1" customHeight="1">
      <c r="A107" s="23"/>
      <c r="B107" s="55"/>
      <c r="C107" s="9"/>
      <c r="D107" s="10"/>
      <c r="E107" s="18"/>
      <c r="F107" s="64"/>
      <c r="G107" s="68"/>
      <c r="H107" s="76"/>
      <c r="I107" s="55"/>
      <c r="J107" s="23"/>
      <c r="K107" s="23"/>
      <c r="L107" s="46"/>
      <c r="M107" s="1"/>
    </row>
    <row r="108" spans="1:13" ht="14.1" customHeight="1">
      <c r="A108" s="27"/>
      <c r="B108" s="51"/>
      <c r="C108" s="5"/>
      <c r="D108" s="6"/>
      <c r="E108" s="8"/>
      <c r="F108" s="65"/>
      <c r="G108" s="60"/>
      <c r="H108" s="77"/>
      <c r="I108" s="51"/>
      <c r="J108" s="48"/>
      <c r="K108" s="27"/>
      <c r="L108" s="27"/>
      <c r="M108" s="1"/>
    </row>
    <row r="109" spans="1:13" ht="14.1" customHeight="1">
      <c r="A109" s="23"/>
      <c r="B109" s="55"/>
      <c r="C109" s="9"/>
      <c r="D109" s="10"/>
      <c r="E109" s="18"/>
      <c r="F109" s="64"/>
      <c r="G109" s="68"/>
      <c r="H109" s="76"/>
      <c r="I109" s="55"/>
      <c r="J109" s="23"/>
      <c r="K109" s="23"/>
      <c r="L109" s="46"/>
      <c r="M109" s="1"/>
    </row>
    <row r="110" spans="1:13" ht="14.1" customHeight="1">
      <c r="A110" s="27"/>
      <c r="B110" s="51"/>
      <c r="C110" s="5"/>
      <c r="D110" s="6"/>
      <c r="E110" s="8"/>
      <c r="F110" s="65"/>
      <c r="G110" s="60"/>
      <c r="H110" s="77"/>
      <c r="I110" s="51"/>
      <c r="J110" s="48"/>
      <c r="K110" s="27"/>
      <c r="L110" s="51"/>
      <c r="M110" s="1"/>
    </row>
    <row r="111" spans="1:13" ht="14.1" customHeight="1">
      <c r="A111" s="23"/>
      <c r="B111" s="55"/>
      <c r="C111" s="9"/>
      <c r="D111" s="10"/>
      <c r="E111" s="18"/>
      <c r="F111" s="64"/>
      <c r="G111" s="68"/>
      <c r="H111" s="76"/>
      <c r="I111" s="55"/>
      <c r="J111" s="46"/>
      <c r="K111" s="23"/>
      <c r="L111" s="54"/>
      <c r="M111" s="1"/>
    </row>
    <row r="112" spans="1:13" ht="14.1" customHeight="1">
      <c r="A112" s="27"/>
      <c r="B112" s="51"/>
      <c r="C112" s="5"/>
      <c r="D112" s="6"/>
      <c r="E112" s="8"/>
      <c r="F112" s="65"/>
      <c r="G112" s="60"/>
      <c r="H112" s="77"/>
      <c r="I112" s="431"/>
      <c r="J112" s="50"/>
      <c r="K112" s="27"/>
      <c r="L112" s="51"/>
      <c r="M112" s="1"/>
    </row>
    <row r="113" spans="1:13" ht="14.1" customHeight="1">
      <c r="A113" s="23"/>
      <c r="B113" s="68" t="s">
        <v>1</v>
      </c>
      <c r="C113" s="9"/>
      <c r="D113" s="10"/>
      <c r="E113" s="18"/>
      <c r="F113" s="64"/>
      <c r="G113" s="68"/>
      <c r="H113" s="76"/>
      <c r="I113" s="55"/>
      <c r="J113" s="45"/>
      <c r="K113" s="23"/>
      <c r="L113" s="52"/>
      <c r="M113" s="1"/>
    </row>
    <row r="114" spans="1:13" ht="14.1" customHeight="1">
      <c r="A114" s="27"/>
      <c r="B114" s="60"/>
      <c r="C114" s="5"/>
      <c r="D114" s="6"/>
      <c r="E114" s="8"/>
      <c r="F114" s="65"/>
      <c r="G114" s="60"/>
      <c r="H114" s="77"/>
      <c r="I114" s="51"/>
      <c r="J114" s="27"/>
      <c r="K114" s="27"/>
      <c r="L114" s="51"/>
      <c r="M114" s="1"/>
    </row>
    <row r="115" spans="1:13" ht="14.1" customHeight="1">
      <c r="A115" s="23"/>
      <c r="B115" s="68"/>
      <c r="C115" s="9"/>
      <c r="D115" s="10"/>
      <c r="E115" s="18"/>
      <c r="F115" s="64"/>
      <c r="G115" s="68"/>
      <c r="H115" s="76"/>
      <c r="I115" s="55"/>
      <c r="J115" s="23"/>
      <c r="K115" s="23"/>
      <c r="L115" s="52"/>
      <c r="M115" s="1"/>
    </row>
    <row r="116" spans="1:13" ht="14.1" customHeight="1">
      <c r="A116" s="1"/>
      <c r="B116" s="59"/>
      <c r="C116" s="1"/>
      <c r="D116" s="1"/>
      <c r="E116" s="1"/>
      <c r="F116" s="62"/>
      <c r="G116" s="67"/>
      <c r="H116" s="74"/>
      <c r="I116" s="59"/>
      <c r="J116" s="1"/>
      <c r="K116" s="1"/>
      <c r="L116" s="100">
        <f>L58+1</f>
        <v>4</v>
      </c>
      <c r="M116" s="1"/>
    </row>
    <row r="148" spans="6:6" ht="14.1" customHeight="1">
      <c r="F148" s="66" t="s">
        <v>27</v>
      </c>
    </row>
  </sheetData>
  <mergeCells count="17">
    <mergeCell ref="C11:E11"/>
    <mergeCell ref="C9:E9"/>
    <mergeCell ref="C15:E15"/>
    <mergeCell ref="C19:E19"/>
    <mergeCell ref="C22:E22"/>
    <mergeCell ref="C75:E75"/>
    <mergeCell ref="C24:E24"/>
    <mergeCell ref="C26:E26"/>
    <mergeCell ref="C27:E27"/>
    <mergeCell ref="C36:E36"/>
    <mergeCell ref="C38:E38"/>
    <mergeCell ref="C40:E40"/>
    <mergeCell ref="C41:E41"/>
    <mergeCell ref="C37:E37"/>
    <mergeCell ref="C39:E39"/>
    <mergeCell ref="C43:E43"/>
    <mergeCell ref="C49:E49"/>
  </mergeCells>
  <phoneticPr fontId="6"/>
  <pageMargins left="0.7" right="0.7" top="0.75" bottom="0.75" header="0.3" footer="0.3"/>
  <pageSetup paperSize="9" scale="95" orientation="portrait" horizontalDpi="300" verticalDpi="300" r:id="rId1"/>
  <rowBreaks count="1" manualBreakCount="1">
    <brk id="58" max="11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FFC000"/>
  </sheetPr>
  <dimension ref="A1:J5"/>
  <sheetViews>
    <sheetView workbookViewId="0">
      <selection activeCell="B5" sqref="B5"/>
    </sheetView>
  </sheetViews>
  <sheetFormatPr defaultRowHeight="13.5"/>
  <sheetData>
    <row r="1" spans="1:10">
      <c r="A1" s="438" t="s">
        <v>206</v>
      </c>
      <c r="B1" s="438"/>
      <c r="C1" s="438"/>
      <c r="D1" s="438"/>
      <c r="E1" s="438"/>
      <c r="F1" s="438"/>
      <c r="G1" s="620"/>
      <c r="H1" s="620"/>
      <c r="I1" s="620"/>
      <c r="J1" s="439" t="s">
        <v>207</v>
      </c>
    </row>
    <row r="2" spans="1:10">
      <c r="A2" s="438"/>
      <c r="B2" s="438" t="s">
        <v>208</v>
      </c>
      <c r="C2" s="438"/>
      <c r="D2" s="438"/>
      <c r="E2" s="438"/>
      <c r="F2" s="438"/>
      <c r="G2" s="438"/>
      <c r="H2" s="438"/>
      <c r="I2" s="438"/>
      <c r="J2" s="438"/>
    </row>
    <row r="3" spans="1:10">
      <c r="A3" s="438"/>
      <c r="B3" s="438"/>
      <c r="C3" s="438"/>
      <c r="D3" s="438"/>
      <c r="E3" s="438"/>
      <c r="F3" s="438"/>
      <c r="G3" s="438"/>
      <c r="H3" s="438"/>
      <c r="I3" s="438"/>
      <c r="J3" s="438"/>
    </row>
    <row r="4" spans="1:10">
      <c r="A4" s="438" t="s">
        <v>209</v>
      </c>
      <c r="B4" s="438"/>
      <c r="C4" s="438"/>
      <c r="D4" s="438"/>
      <c r="E4" s="438"/>
      <c r="F4" s="438"/>
      <c r="G4" s="620"/>
      <c r="H4" s="620"/>
      <c r="I4" s="620"/>
      <c r="J4" s="439" t="s">
        <v>207</v>
      </c>
    </row>
    <row r="5" spans="1:10">
      <c r="A5" s="438"/>
      <c r="B5" s="438" t="s">
        <v>210</v>
      </c>
      <c r="C5" s="438"/>
      <c r="D5" s="438"/>
      <c r="E5" s="438"/>
      <c r="F5" s="438"/>
      <c r="G5" s="438"/>
      <c r="H5" s="438"/>
      <c r="I5" s="438"/>
      <c r="J5" s="438"/>
    </row>
  </sheetData>
  <mergeCells count="2">
    <mergeCell ref="G1:I1"/>
    <mergeCell ref="G4:I4"/>
  </mergeCells>
  <phoneticPr fontId="6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S58"/>
  <sheetViews>
    <sheetView view="pageBreakPreview" zoomScaleNormal="100" workbookViewId="0">
      <selection activeCell="E23" sqref="E23"/>
    </sheetView>
  </sheetViews>
  <sheetFormatPr defaultRowHeight="14.1" customHeight="1"/>
  <cols>
    <col min="1" max="1" width="2.625" style="4" customWidth="1"/>
    <col min="2" max="2" width="18.125" style="4" customWidth="1"/>
    <col min="3" max="5" width="5.625" style="4" customWidth="1"/>
    <col min="6" max="6" width="6.875" style="37" customWidth="1"/>
    <col min="7" max="7" width="4" style="4" customWidth="1"/>
    <col min="8" max="8" width="9.125" style="4" customWidth="1"/>
    <col min="9" max="9" width="9.625" style="4" customWidth="1"/>
    <col min="10" max="10" width="9.375" style="4" customWidth="1"/>
    <col min="11" max="11" width="6.375" style="4" customWidth="1"/>
    <col min="12" max="12" width="10.5" style="4" customWidth="1"/>
    <col min="13" max="13" width="1.25" style="4" customWidth="1"/>
    <col min="14" max="14" width="6.5" style="4" customWidth="1"/>
    <col min="15" max="18" width="6.75" style="4" customWidth="1"/>
    <col min="19" max="19" width="1.25" style="4" customWidth="1"/>
    <col min="20" max="16384" width="9" style="4"/>
  </cols>
  <sheetData>
    <row r="1" spans="1:19" ht="14.1" customHeight="1">
      <c r="A1" s="1"/>
      <c r="B1" s="1"/>
      <c r="C1" s="1"/>
      <c r="D1" s="1"/>
      <c r="E1" s="1"/>
      <c r="F1" s="2"/>
      <c r="G1" s="35"/>
      <c r="H1" s="1"/>
      <c r="I1" s="1"/>
      <c r="J1" s="1"/>
      <c r="K1" s="3" t="s">
        <v>36</v>
      </c>
      <c r="L1" s="1"/>
      <c r="M1" s="1"/>
    </row>
    <row r="2" spans="1:19" ht="14.1" customHeight="1">
      <c r="A2" s="27" t="s">
        <v>3</v>
      </c>
      <c r="B2" s="29" t="s">
        <v>14</v>
      </c>
      <c r="C2" s="21" t="s">
        <v>13</v>
      </c>
      <c r="D2" s="21"/>
      <c r="E2" s="21"/>
      <c r="F2" s="36" t="s">
        <v>27</v>
      </c>
      <c r="G2" s="29" t="s">
        <v>9</v>
      </c>
      <c r="H2" s="29" t="s">
        <v>17</v>
      </c>
      <c r="I2" s="29" t="s">
        <v>18</v>
      </c>
      <c r="J2" s="29" t="s">
        <v>15</v>
      </c>
      <c r="K2" s="21" t="s">
        <v>25</v>
      </c>
      <c r="L2" s="21"/>
      <c r="M2" s="1"/>
    </row>
    <row r="3" spans="1:19" ht="14.1" customHeight="1">
      <c r="A3" s="23" t="s">
        <v>4</v>
      </c>
      <c r="B3" s="23"/>
      <c r="C3" s="24" t="s">
        <v>5</v>
      </c>
      <c r="D3" s="24" t="s">
        <v>6</v>
      </c>
      <c r="E3" s="24" t="s">
        <v>7</v>
      </c>
      <c r="F3" s="25"/>
      <c r="G3" s="26" t="s">
        <v>10</v>
      </c>
      <c r="H3" s="23"/>
      <c r="I3" s="23"/>
      <c r="J3" s="23"/>
      <c r="K3" s="24" t="s">
        <v>26</v>
      </c>
      <c r="L3" s="24" t="s">
        <v>16</v>
      </c>
      <c r="M3" s="1"/>
    </row>
    <row r="4" spans="1:19" ht="14.1" customHeight="1">
      <c r="A4" s="27"/>
      <c r="B4" s="27"/>
      <c r="C4" s="5"/>
      <c r="D4" s="6"/>
      <c r="E4" s="8"/>
      <c r="F4" s="28"/>
      <c r="G4" s="29"/>
      <c r="H4" s="27"/>
      <c r="I4" s="27"/>
      <c r="J4" s="27"/>
      <c r="K4" s="27"/>
      <c r="L4" s="27"/>
      <c r="M4" s="1"/>
    </row>
    <row r="5" spans="1:19" ht="14.1" customHeight="1">
      <c r="A5" s="23" t="s">
        <v>0</v>
      </c>
      <c r="B5" s="23" t="s">
        <v>31</v>
      </c>
      <c r="C5" s="9"/>
      <c r="D5" s="10"/>
      <c r="E5" s="18"/>
      <c r="F5" s="25"/>
      <c r="G5" s="26"/>
      <c r="H5" s="23"/>
      <c r="I5" s="23"/>
      <c r="J5" s="23"/>
      <c r="K5" s="23"/>
      <c r="L5" s="23"/>
      <c r="M5" s="1"/>
    </row>
    <row r="6" spans="1:19" ht="14.1" customHeight="1">
      <c r="A6" s="27"/>
      <c r="B6" s="27"/>
      <c r="C6" s="5"/>
      <c r="D6" s="6"/>
      <c r="E6" s="8"/>
      <c r="F6" s="28"/>
      <c r="G6" s="29"/>
      <c r="H6" s="27"/>
      <c r="I6" s="27"/>
      <c r="J6" s="27"/>
      <c r="K6" s="27"/>
      <c r="L6" s="27"/>
      <c r="M6" s="1"/>
    </row>
    <row r="7" spans="1:19" ht="14.1" customHeight="1">
      <c r="A7" s="23"/>
      <c r="B7" s="23"/>
      <c r="C7" s="9"/>
      <c r="D7" s="10"/>
      <c r="E7" s="18"/>
      <c r="F7" s="25"/>
      <c r="G7" s="26"/>
      <c r="H7" s="23"/>
      <c r="I7" s="23"/>
      <c r="J7" s="23"/>
      <c r="K7" s="23"/>
      <c r="L7" s="23"/>
      <c r="M7" s="1"/>
    </row>
    <row r="8" spans="1:19" ht="14.1" customHeight="1">
      <c r="A8" s="27"/>
      <c r="B8" s="27" t="s">
        <v>48</v>
      </c>
      <c r="C8" s="5"/>
      <c r="D8" s="6"/>
      <c r="E8" s="8"/>
      <c r="F8" s="28"/>
      <c r="G8" s="29"/>
      <c r="H8" s="27"/>
      <c r="I8" s="27"/>
      <c r="J8" s="44"/>
      <c r="K8" s="27"/>
      <c r="L8" s="27"/>
      <c r="M8" s="1"/>
      <c r="P8" s="11"/>
    </row>
    <row r="9" spans="1:19" ht="14.1" customHeight="1">
      <c r="A9" s="26"/>
      <c r="B9" s="23" t="s">
        <v>43</v>
      </c>
      <c r="C9" s="72" t="e">
        <f>#REF!</f>
        <v>#REF!</v>
      </c>
      <c r="D9" s="10"/>
      <c r="E9" s="18"/>
      <c r="F9" s="109">
        <v>1</v>
      </c>
      <c r="G9" s="26" t="s">
        <v>2</v>
      </c>
      <c r="H9" s="23"/>
      <c r="I9" s="23" t="e">
        <f>#REF!</f>
        <v>#REF!</v>
      </c>
      <c r="J9" s="23" t="s">
        <v>93</v>
      </c>
      <c r="K9" s="23"/>
      <c r="L9" s="23"/>
      <c r="M9" s="1"/>
      <c r="P9" s="11"/>
    </row>
    <row r="10" spans="1:19" ht="14.1" customHeight="1">
      <c r="A10" s="27"/>
      <c r="B10" s="27"/>
      <c r="C10" s="5"/>
      <c r="D10" s="6"/>
      <c r="E10" s="8"/>
      <c r="F10" s="28"/>
      <c r="G10" s="29"/>
      <c r="H10" s="27"/>
      <c r="I10" s="27"/>
      <c r="J10" s="47"/>
      <c r="K10" s="27"/>
      <c r="L10" s="51"/>
      <c r="M10" s="1"/>
      <c r="P10" s="70"/>
    </row>
    <row r="11" spans="1:19" ht="14.1" customHeight="1">
      <c r="A11" s="26"/>
      <c r="B11" s="23"/>
      <c r="C11" s="9"/>
      <c r="D11" s="10"/>
      <c r="E11" s="18"/>
      <c r="F11" s="25"/>
      <c r="G11" s="26"/>
      <c r="H11" s="23"/>
      <c r="I11" s="23"/>
      <c r="J11" s="23"/>
      <c r="K11" s="23"/>
      <c r="L11" s="41"/>
      <c r="M11" s="1"/>
      <c r="P11" s="71"/>
    </row>
    <row r="12" spans="1:19" ht="14.1" customHeight="1">
      <c r="A12" s="29"/>
      <c r="B12" s="29"/>
      <c r="C12" s="5"/>
      <c r="D12" s="6"/>
      <c r="E12" s="8"/>
      <c r="F12" s="28"/>
      <c r="G12" s="29"/>
      <c r="H12" s="27"/>
      <c r="I12" s="27"/>
      <c r="J12" s="27"/>
      <c r="K12" s="27"/>
      <c r="L12" s="27"/>
      <c r="M12" s="1"/>
    </row>
    <row r="13" spans="1:19" ht="14.1" customHeight="1">
      <c r="A13" s="26"/>
      <c r="B13" s="26"/>
      <c r="C13" s="9"/>
      <c r="D13" s="10"/>
      <c r="E13" s="18"/>
      <c r="F13" s="25"/>
      <c r="G13" s="26"/>
      <c r="H13" s="23"/>
      <c r="I13" s="58">
        <f>ROUND(F13*H13,0)</f>
        <v>0</v>
      </c>
      <c r="J13" s="23"/>
      <c r="K13" s="23"/>
      <c r="L13" s="23"/>
      <c r="M13" s="1"/>
    </row>
    <row r="14" spans="1:19" ht="14.1" customHeight="1">
      <c r="A14" s="29"/>
      <c r="B14" s="83"/>
      <c r="C14" s="84"/>
      <c r="D14" s="85"/>
      <c r="E14" s="86"/>
      <c r="F14" s="102"/>
      <c r="G14" s="103"/>
      <c r="H14" s="83"/>
      <c r="I14" s="83"/>
      <c r="J14" s="101"/>
      <c r="K14" s="90"/>
      <c r="L14" s="90"/>
      <c r="M14" s="106"/>
      <c r="N14" s="106"/>
      <c r="O14" s="106"/>
      <c r="P14" s="106"/>
      <c r="Q14" s="106"/>
      <c r="R14" s="106"/>
      <c r="S14" s="106"/>
    </row>
    <row r="15" spans="1:19" ht="14.1" customHeight="1">
      <c r="A15" s="26"/>
      <c r="B15" s="91"/>
      <c r="C15" s="92"/>
      <c r="D15" s="93"/>
      <c r="E15" s="94"/>
      <c r="F15" s="104"/>
      <c r="G15" s="105"/>
      <c r="H15" s="91"/>
      <c r="I15" s="91">
        <f>ROUND(F15*H15,0)</f>
        <v>0</v>
      </c>
      <c r="J15" s="98"/>
      <c r="K15" s="98"/>
      <c r="L15" s="98"/>
      <c r="M15" s="106"/>
      <c r="N15" s="106"/>
      <c r="O15" s="106"/>
      <c r="P15" s="106"/>
      <c r="Q15" s="106"/>
      <c r="R15" s="106"/>
      <c r="S15" s="106"/>
    </row>
    <row r="16" spans="1:19" ht="14.25" customHeight="1">
      <c r="A16" s="27"/>
      <c r="B16" s="51"/>
      <c r="C16" s="5"/>
      <c r="D16" s="6"/>
      <c r="E16" s="8"/>
      <c r="F16" s="65"/>
      <c r="G16" s="60"/>
      <c r="H16" s="77"/>
      <c r="I16" s="51"/>
      <c r="J16" s="101"/>
      <c r="K16" s="27"/>
      <c r="L16" s="27"/>
      <c r="M16" s="1"/>
    </row>
    <row r="17" spans="1:15" ht="14.25" customHeight="1">
      <c r="A17" s="23"/>
      <c r="B17" s="55"/>
      <c r="C17" s="9"/>
      <c r="D17" s="10"/>
      <c r="E17" s="18"/>
      <c r="F17" s="64"/>
      <c r="G17" s="68"/>
      <c r="H17" s="76"/>
      <c r="I17" s="55">
        <f>ROUND(F17*H17,0)</f>
        <v>0</v>
      </c>
      <c r="J17" s="98"/>
      <c r="K17" s="23"/>
      <c r="L17" s="23"/>
      <c r="M17" s="1"/>
    </row>
    <row r="18" spans="1:15" ht="14.1" customHeight="1">
      <c r="A18" s="81"/>
      <c r="B18" s="51"/>
      <c r="C18" s="5"/>
      <c r="D18" s="6"/>
      <c r="E18" s="8"/>
      <c r="F18" s="65"/>
      <c r="G18" s="60"/>
      <c r="H18" s="77"/>
      <c r="I18" s="51"/>
      <c r="J18" s="101"/>
      <c r="K18" s="27"/>
      <c r="L18" s="27"/>
      <c r="M18" s="1"/>
    </row>
    <row r="19" spans="1:15" ht="14.1" customHeight="1">
      <c r="A19" s="82"/>
      <c r="B19" s="55"/>
      <c r="C19" s="9"/>
      <c r="D19" s="10"/>
      <c r="E19" s="18"/>
      <c r="F19" s="64"/>
      <c r="G19" s="68"/>
      <c r="H19" s="76"/>
      <c r="I19" s="55">
        <f>ROUND(F19*H19,0)</f>
        <v>0</v>
      </c>
      <c r="J19" s="98"/>
      <c r="K19" s="23"/>
      <c r="L19" s="23"/>
      <c r="M19" s="1"/>
    </row>
    <row r="20" spans="1:15" ht="14.1" customHeight="1">
      <c r="A20" s="29"/>
      <c r="B20" s="29"/>
      <c r="C20" s="5"/>
      <c r="D20" s="6"/>
      <c r="E20" s="8"/>
      <c r="F20" s="28"/>
      <c r="G20" s="29"/>
      <c r="H20" s="27"/>
      <c r="I20" s="27"/>
      <c r="J20" s="27"/>
      <c r="K20" s="27"/>
      <c r="L20" s="27"/>
      <c r="M20" s="1"/>
    </row>
    <row r="21" spans="1:15" ht="14.1" customHeight="1">
      <c r="A21" s="26"/>
      <c r="B21" s="26"/>
      <c r="C21" s="9"/>
      <c r="D21" s="10"/>
      <c r="E21" s="18"/>
      <c r="F21" s="25"/>
      <c r="G21" s="26"/>
      <c r="H21" s="23"/>
      <c r="I21" s="58">
        <f>ROUND(F21*H21,0)</f>
        <v>0</v>
      </c>
      <c r="J21" s="23"/>
      <c r="K21" s="23"/>
      <c r="L21" s="23"/>
      <c r="M21" s="1"/>
    </row>
    <row r="22" spans="1:15" ht="14.1" customHeight="1">
      <c r="A22" s="81"/>
      <c r="B22" s="29"/>
      <c r="C22" s="5"/>
      <c r="D22" s="6"/>
      <c r="E22" s="8"/>
      <c r="F22" s="28"/>
      <c r="G22" s="29"/>
      <c r="H22" s="27"/>
      <c r="I22" s="27"/>
      <c r="J22" s="27"/>
      <c r="K22" s="27"/>
      <c r="L22" s="27"/>
      <c r="M22" s="1"/>
    </row>
    <row r="23" spans="1:15" ht="14.1" customHeight="1">
      <c r="A23" s="82"/>
      <c r="B23" s="26"/>
      <c r="C23" s="9"/>
      <c r="D23" s="10"/>
      <c r="E23" s="18"/>
      <c r="F23" s="25"/>
      <c r="G23" s="26"/>
      <c r="H23" s="23"/>
      <c r="I23" s="58">
        <f>ROUND(F23*H23,0)</f>
        <v>0</v>
      </c>
      <c r="J23" s="23"/>
      <c r="K23" s="23"/>
      <c r="L23" s="23"/>
      <c r="M23" s="1"/>
    </row>
    <row r="24" spans="1:15" ht="14.1" customHeight="1">
      <c r="A24" s="81"/>
      <c r="B24" s="29"/>
      <c r="C24" s="5"/>
      <c r="D24" s="6"/>
      <c r="E24" s="8"/>
      <c r="F24" s="28"/>
      <c r="G24" s="29"/>
      <c r="H24" s="27"/>
      <c r="I24" s="27"/>
      <c r="J24" s="27"/>
      <c r="K24" s="27"/>
      <c r="L24" s="27"/>
      <c r="M24" s="1"/>
    </row>
    <row r="25" spans="1:15" ht="14.1" customHeight="1">
      <c r="A25" s="82"/>
      <c r="B25" s="26"/>
      <c r="C25" s="9"/>
      <c r="D25" s="10"/>
      <c r="E25" s="18"/>
      <c r="F25" s="25"/>
      <c r="G25" s="26"/>
      <c r="H25" s="23"/>
      <c r="I25" s="58">
        <f>ROUND(F25*H25,0)</f>
        <v>0</v>
      </c>
      <c r="J25" s="23"/>
      <c r="K25" s="23"/>
      <c r="L25" s="23"/>
      <c r="M25" s="1"/>
    </row>
    <row r="26" spans="1:15" ht="14.1" customHeight="1">
      <c r="A26" s="27"/>
      <c r="B26" s="29"/>
      <c r="C26" s="5"/>
      <c r="D26" s="6"/>
      <c r="E26" s="8"/>
      <c r="F26" s="28"/>
      <c r="G26" s="29"/>
      <c r="H26" s="27"/>
      <c r="I26" s="27"/>
      <c r="J26" s="27"/>
      <c r="K26" s="27"/>
      <c r="L26" s="27"/>
      <c r="M26" s="1"/>
    </row>
    <row r="27" spans="1:15" ht="14.1" customHeight="1">
      <c r="A27" s="23"/>
      <c r="B27" s="26"/>
      <c r="C27" s="9"/>
      <c r="D27" s="10"/>
      <c r="E27" s="18"/>
      <c r="F27" s="25"/>
      <c r="G27" s="26"/>
      <c r="H27" s="23"/>
      <c r="I27" s="58">
        <f>ROUND(F27*H27,0)</f>
        <v>0</v>
      </c>
      <c r="J27" s="23"/>
      <c r="K27" s="23"/>
      <c r="L27" s="23"/>
      <c r="M27" s="1"/>
    </row>
    <row r="28" spans="1:15" ht="14.1" customHeight="1">
      <c r="A28" s="27"/>
      <c r="B28" s="27"/>
      <c r="C28" s="5"/>
      <c r="D28" s="6"/>
      <c r="E28" s="8"/>
      <c r="F28" s="28"/>
      <c r="G28" s="29"/>
      <c r="H28" s="27"/>
      <c r="I28" s="27"/>
      <c r="J28" s="27"/>
      <c r="K28" s="27"/>
      <c r="L28" s="27"/>
      <c r="M28" s="1"/>
    </row>
    <row r="29" spans="1:15" ht="14.1" customHeight="1">
      <c r="A29" s="23"/>
      <c r="B29" s="26"/>
      <c r="C29" s="9"/>
      <c r="D29" s="10"/>
      <c r="E29" s="18"/>
      <c r="F29" s="25"/>
      <c r="G29" s="26"/>
      <c r="H29" s="23"/>
      <c r="I29" s="23"/>
      <c r="J29" s="23"/>
      <c r="K29" s="23"/>
      <c r="L29" s="23"/>
      <c r="M29" s="1"/>
    </row>
    <row r="30" spans="1:15" ht="14.1" customHeight="1">
      <c r="A30" s="1"/>
      <c r="B30" s="1"/>
      <c r="C30" s="1"/>
      <c r="D30" s="1"/>
      <c r="E30" s="1"/>
      <c r="F30" s="2"/>
      <c r="G30" s="35"/>
      <c r="H30" s="1"/>
      <c r="I30" s="1"/>
      <c r="J30" s="1"/>
      <c r="K30" s="1"/>
      <c r="L30" s="1"/>
      <c r="M30" s="1"/>
      <c r="N30" s="38"/>
      <c r="O30" s="38"/>
    </row>
    <row r="31" spans="1:15" ht="14.1" customHeight="1">
      <c r="A31" s="1"/>
      <c r="B31" s="1"/>
      <c r="C31" s="1"/>
      <c r="D31" s="1"/>
      <c r="E31" s="1"/>
      <c r="F31" s="2"/>
      <c r="G31" s="35"/>
      <c r="H31" s="1"/>
      <c r="I31" s="1"/>
      <c r="J31" s="1"/>
      <c r="K31" s="1"/>
      <c r="L31" s="1"/>
      <c r="M31" s="1"/>
      <c r="N31" s="38"/>
      <c r="O31" s="38"/>
    </row>
    <row r="32" spans="1:15" ht="14.1" customHeight="1">
      <c r="A32" s="27" t="s">
        <v>3</v>
      </c>
      <c r="B32" s="29" t="s">
        <v>14</v>
      </c>
      <c r="C32" s="21" t="s">
        <v>13</v>
      </c>
      <c r="D32" s="21"/>
      <c r="E32" s="21"/>
      <c r="F32" s="36" t="s">
        <v>27</v>
      </c>
      <c r="G32" s="29" t="s">
        <v>9</v>
      </c>
      <c r="H32" s="29" t="s">
        <v>17</v>
      </c>
      <c r="I32" s="29" t="s">
        <v>18</v>
      </c>
      <c r="J32" s="29" t="s">
        <v>15</v>
      </c>
      <c r="K32" s="21" t="s">
        <v>55</v>
      </c>
      <c r="L32" s="21"/>
      <c r="M32" s="1"/>
      <c r="N32" s="38"/>
      <c r="O32" s="38"/>
    </row>
    <row r="33" spans="1:15" ht="14.1" customHeight="1">
      <c r="A33" s="23" t="s">
        <v>4</v>
      </c>
      <c r="B33" s="23"/>
      <c r="C33" s="24" t="s">
        <v>5</v>
      </c>
      <c r="D33" s="24" t="s">
        <v>6</v>
      </c>
      <c r="E33" s="24" t="s">
        <v>7</v>
      </c>
      <c r="F33" s="25"/>
      <c r="G33" s="26" t="s">
        <v>10</v>
      </c>
      <c r="H33" s="23"/>
      <c r="I33" s="23"/>
      <c r="J33" s="23"/>
      <c r="K33" s="24" t="s">
        <v>26</v>
      </c>
      <c r="L33" s="24" t="s">
        <v>16</v>
      </c>
      <c r="M33" s="1"/>
      <c r="N33" s="38"/>
      <c r="O33" s="38"/>
    </row>
    <row r="34" spans="1:15" ht="14.1" customHeight="1">
      <c r="A34" s="27"/>
      <c r="B34" s="27"/>
      <c r="C34" s="5"/>
      <c r="D34" s="6"/>
      <c r="E34" s="8"/>
      <c r="F34" s="28"/>
      <c r="G34" s="29"/>
      <c r="H34" s="27"/>
      <c r="I34" s="27"/>
      <c r="J34" s="27"/>
      <c r="K34" s="27"/>
      <c r="L34" s="27"/>
      <c r="M34" s="1"/>
      <c r="N34" s="11"/>
      <c r="O34" s="11"/>
    </row>
    <row r="35" spans="1:15" ht="14.1" customHeight="1">
      <c r="A35" s="23"/>
      <c r="B35" s="23"/>
      <c r="C35" s="9"/>
      <c r="D35" s="10"/>
      <c r="E35" s="18"/>
      <c r="F35" s="25"/>
      <c r="G35" s="26"/>
      <c r="H35" s="23"/>
      <c r="I35" s="23"/>
      <c r="J35" s="23"/>
      <c r="K35" s="23"/>
      <c r="L35" s="23"/>
      <c r="M35" s="1"/>
      <c r="N35" s="11"/>
      <c r="O35" s="11"/>
    </row>
    <row r="36" spans="1:15" ht="14.1" customHeight="1">
      <c r="A36" s="27"/>
      <c r="B36" s="27"/>
      <c r="C36" s="5"/>
      <c r="D36" s="6"/>
      <c r="E36" s="8"/>
      <c r="F36" s="28"/>
      <c r="G36" s="29"/>
      <c r="H36" s="27"/>
      <c r="I36" s="27"/>
      <c r="J36" s="27"/>
      <c r="K36" s="27"/>
      <c r="L36" s="27"/>
      <c r="M36" s="1"/>
      <c r="N36" s="11"/>
      <c r="O36" s="11"/>
    </row>
    <row r="37" spans="1:15" ht="14.1" customHeight="1">
      <c r="A37" s="23"/>
      <c r="B37" s="23"/>
      <c r="C37" s="9"/>
      <c r="D37" s="10"/>
      <c r="E37" s="18"/>
      <c r="F37" s="25"/>
      <c r="G37" s="26"/>
      <c r="H37" s="23"/>
      <c r="I37" s="23"/>
      <c r="J37" s="23"/>
      <c r="K37" s="23"/>
      <c r="L37" s="23"/>
      <c r="M37" s="1"/>
      <c r="N37" s="11"/>
      <c r="O37" s="11"/>
    </row>
    <row r="38" spans="1:15" ht="14.1" customHeight="1">
      <c r="A38" s="27"/>
      <c r="B38" s="27"/>
      <c r="C38" s="5"/>
      <c r="D38" s="6"/>
      <c r="E38" s="8"/>
      <c r="F38" s="28"/>
      <c r="G38" s="29"/>
      <c r="H38" s="27"/>
      <c r="I38" s="27"/>
      <c r="J38" s="47"/>
      <c r="K38" s="27"/>
      <c r="L38" s="47"/>
      <c r="M38" s="1"/>
      <c r="N38" s="11"/>
      <c r="O38" s="11"/>
    </row>
    <row r="39" spans="1:15" ht="14.1" customHeight="1">
      <c r="A39" s="23"/>
      <c r="B39" s="23"/>
      <c r="C39" s="9"/>
      <c r="D39" s="10"/>
      <c r="E39" s="18"/>
      <c r="F39" s="25"/>
      <c r="G39" s="26"/>
      <c r="H39" s="23"/>
      <c r="I39" s="23"/>
      <c r="J39" s="46"/>
      <c r="K39" s="23"/>
      <c r="L39" s="46"/>
      <c r="M39" s="1"/>
      <c r="N39" s="11"/>
      <c r="O39" s="11"/>
    </row>
    <row r="40" spans="1:15" ht="14.1" customHeight="1">
      <c r="A40" s="27"/>
      <c r="B40" s="27"/>
      <c r="C40" s="5"/>
      <c r="D40" s="6"/>
      <c r="E40" s="8"/>
      <c r="F40" s="28"/>
      <c r="G40" s="29"/>
      <c r="H40" s="27"/>
      <c r="I40" s="27"/>
      <c r="J40" s="27"/>
      <c r="K40" s="27"/>
      <c r="L40" s="27"/>
      <c r="M40" s="1"/>
    </row>
    <row r="41" spans="1:15" ht="14.1" customHeight="1">
      <c r="A41" s="23"/>
      <c r="B41" s="23"/>
      <c r="C41" s="9"/>
      <c r="D41" s="10"/>
      <c r="E41" s="18"/>
      <c r="F41" s="25"/>
      <c r="G41" s="26"/>
      <c r="H41" s="23"/>
      <c r="I41" s="23"/>
      <c r="J41" s="23"/>
      <c r="K41" s="23"/>
      <c r="L41" s="23"/>
      <c r="M41" s="1"/>
    </row>
    <row r="42" spans="1:15" ht="14.1" customHeight="1">
      <c r="A42" s="27"/>
      <c r="B42" s="27"/>
      <c r="C42" s="5"/>
      <c r="D42" s="6"/>
      <c r="E42" s="8"/>
      <c r="F42" s="28"/>
      <c r="G42" s="29"/>
      <c r="H42" s="27"/>
      <c r="I42" s="27"/>
      <c r="J42" s="27"/>
      <c r="K42" s="27"/>
      <c r="L42" s="27"/>
      <c r="M42" s="1"/>
      <c r="N42" s="11"/>
      <c r="O42" s="11"/>
    </row>
    <row r="43" spans="1:15" ht="14.1" customHeight="1">
      <c r="A43" s="23"/>
      <c r="B43" s="23"/>
      <c r="C43" s="9"/>
      <c r="D43" s="10"/>
      <c r="E43" s="18"/>
      <c r="F43" s="25"/>
      <c r="G43" s="26"/>
      <c r="H43" s="18"/>
      <c r="I43" s="23"/>
      <c r="J43" s="23"/>
      <c r="K43" s="23"/>
      <c r="L43" s="23"/>
      <c r="M43" s="1"/>
      <c r="N43" s="11"/>
      <c r="O43" s="11"/>
    </row>
    <row r="44" spans="1:15" ht="14.1" customHeight="1">
      <c r="A44" s="27"/>
      <c r="B44" s="27"/>
      <c r="C44" s="5"/>
      <c r="D44" s="6"/>
      <c r="E44" s="8"/>
      <c r="F44" s="28"/>
      <c r="G44" s="29"/>
      <c r="H44" s="1"/>
      <c r="I44" s="27"/>
      <c r="J44" s="27"/>
      <c r="K44" s="27"/>
      <c r="L44" s="27"/>
      <c r="M44" s="1"/>
      <c r="N44" s="11"/>
      <c r="O44" s="11"/>
    </row>
    <row r="45" spans="1:15" ht="14.1" customHeight="1">
      <c r="A45" s="23"/>
      <c r="B45" s="23"/>
      <c r="C45" s="9"/>
      <c r="D45" s="10"/>
      <c r="E45" s="18"/>
      <c r="F45" s="25"/>
      <c r="G45" s="26"/>
      <c r="H45" s="18"/>
      <c r="I45" s="23"/>
      <c r="J45" s="23"/>
      <c r="K45" s="23"/>
      <c r="L45" s="23"/>
      <c r="M45" s="1"/>
      <c r="N45" s="11"/>
      <c r="O45" s="11"/>
    </row>
    <row r="46" spans="1:15" ht="14.1" customHeight="1">
      <c r="A46" s="27"/>
      <c r="B46" s="27"/>
      <c r="C46" s="5"/>
      <c r="D46" s="6"/>
      <c r="E46" s="8"/>
      <c r="F46" s="2"/>
      <c r="G46" s="29"/>
      <c r="H46" s="27"/>
      <c r="I46" s="27"/>
      <c r="J46" s="27"/>
      <c r="K46" s="27"/>
      <c r="L46" s="27"/>
      <c r="M46" s="1"/>
      <c r="N46" s="11"/>
      <c r="O46" s="11"/>
    </row>
    <row r="47" spans="1:15" ht="14.1" customHeight="1">
      <c r="A47" s="23"/>
      <c r="B47" s="23"/>
      <c r="C47" s="9"/>
      <c r="D47" s="10"/>
      <c r="E47" s="18"/>
      <c r="F47" s="25"/>
      <c r="G47" s="26"/>
      <c r="H47" s="23"/>
      <c r="I47" s="23"/>
      <c r="J47" s="23"/>
      <c r="K47" s="23"/>
      <c r="L47" s="23"/>
      <c r="M47" s="1"/>
      <c r="N47" s="11"/>
      <c r="O47" s="11"/>
    </row>
    <row r="48" spans="1:15" ht="14.1" customHeight="1">
      <c r="A48" s="27"/>
      <c r="B48" s="27"/>
      <c r="C48" s="5"/>
      <c r="D48" s="6"/>
      <c r="E48" s="8"/>
      <c r="F48" s="2"/>
      <c r="G48" s="29"/>
      <c r="H48" s="27"/>
      <c r="I48" s="27"/>
      <c r="J48" s="27"/>
      <c r="K48" s="27"/>
      <c r="L48" s="27"/>
      <c r="M48" s="1"/>
      <c r="N48" s="11"/>
      <c r="O48" s="11"/>
    </row>
    <row r="49" spans="1:15" ht="14.1" customHeight="1">
      <c r="A49" s="23"/>
      <c r="B49" s="23"/>
      <c r="C49" s="9"/>
      <c r="D49" s="10"/>
      <c r="E49" s="18"/>
      <c r="F49" s="25"/>
      <c r="G49" s="26"/>
      <c r="H49" s="23"/>
      <c r="I49" s="23"/>
      <c r="J49" s="23"/>
      <c r="K49" s="23"/>
      <c r="L49" s="23"/>
      <c r="M49" s="1"/>
      <c r="N49" s="39"/>
      <c r="O49" s="39"/>
    </row>
    <row r="50" spans="1:15" ht="14.1" customHeight="1">
      <c r="A50" s="27"/>
      <c r="B50" s="27"/>
      <c r="C50" s="5"/>
      <c r="D50" s="6"/>
      <c r="E50" s="8"/>
      <c r="F50" s="28"/>
      <c r="G50" s="29"/>
      <c r="H50" s="27"/>
      <c r="I50" s="27"/>
      <c r="J50" s="47"/>
      <c r="K50" s="27"/>
      <c r="L50" s="51"/>
      <c r="M50" s="1"/>
      <c r="N50" s="38"/>
      <c r="O50" s="38"/>
    </row>
    <row r="51" spans="1:15" ht="14.1" customHeight="1">
      <c r="A51" s="23"/>
      <c r="B51" s="23"/>
      <c r="C51" s="9"/>
      <c r="D51" s="10"/>
      <c r="E51" s="18"/>
      <c r="F51" s="25"/>
      <c r="G51" s="26"/>
      <c r="H51" s="23"/>
      <c r="I51" s="23"/>
      <c r="J51" s="45"/>
      <c r="K51" s="23"/>
      <c r="L51" s="53"/>
      <c r="M51" s="1"/>
      <c r="N51" s="38"/>
      <c r="O51" s="38"/>
    </row>
    <row r="52" spans="1:15" ht="14.1" customHeight="1">
      <c r="A52" s="27"/>
      <c r="B52" s="27"/>
      <c r="C52" s="5"/>
      <c r="D52" s="6"/>
      <c r="E52" s="8"/>
      <c r="F52" s="28"/>
      <c r="G52" s="29"/>
      <c r="H52" s="27"/>
      <c r="I52" s="27"/>
      <c r="J52" s="48"/>
      <c r="K52" s="27"/>
      <c r="L52" s="51"/>
      <c r="M52" s="1"/>
    </row>
    <row r="53" spans="1:15" ht="14.1" customHeight="1">
      <c r="A53" s="23"/>
      <c r="B53" s="23"/>
      <c r="C53" s="9"/>
      <c r="D53" s="10"/>
      <c r="E53" s="18"/>
      <c r="F53" s="25"/>
      <c r="G53" s="26"/>
      <c r="H53" s="23"/>
      <c r="I53" s="23"/>
      <c r="J53" s="46"/>
      <c r="K53" s="23"/>
      <c r="L53" s="54"/>
      <c r="M53" s="1"/>
      <c r="N53" s="38"/>
      <c r="O53" s="38"/>
    </row>
    <row r="54" spans="1:15" ht="14.1" customHeight="1">
      <c r="A54" s="27"/>
      <c r="B54" s="27"/>
      <c r="C54" s="5"/>
      <c r="D54" s="6"/>
      <c r="E54" s="8"/>
      <c r="F54" s="28"/>
      <c r="G54" s="29"/>
      <c r="H54" s="27"/>
      <c r="I54" s="27"/>
      <c r="J54" s="50"/>
      <c r="K54" s="27"/>
      <c r="L54" s="51"/>
      <c r="M54" s="1"/>
    </row>
    <row r="55" spans="1:15" ht="14.1" customHeight="1">
      <c r="A55" s="23"/>
      <c r="B55" s="23"/>
      <c r="C55" s="9"/>
      <c r="D55" s="10"/>
      <c r="E55" s="18"/>
      <c r="F55" s="25"/>
      <c r="G55" s="26"/>
      <c r="H55" s="23"/>
      <c r="I55" s="23"/>
      <c r="J55" s="45"/>
      <c r="K55" s="23"/>
      <c r="L55" s="52"/>
      <c r="M55" s="1"/>
    </row>
    <row r="56" spans="1:15" ht="14.1" customHeight="1">
      <c r="A56" s="27"/>
      <c r="B56" s="27"/>
      <c r="C56" s="5"/>
      <c r="D56" s="6"/>
      <c r="E56" s="8"/>
      <c r="F56" s="28"/>
      <c r="G56" s="29"/>
      <c r="H56" s="27"/>
      <c r="I56" s="27"/>
      <c r="J56" s="27"/>
      <c r="K56" s="27"/>
      <c r="L56" s="27"/>
      <c r="M56" s="1"/>
    </row>
    <row r="57" spans="1:15" ht="14.1" customHeight="1">
      <c r="A57" s="23"/>
      <c r="B57" s="26" t="s">
        <v>1</v>
      </c>
      <c r="C57" s="9"/>
      <c r="D57" s="10"/>
      <c r="E57" s="18"/>
      <c r="F57" s="25"/>
      <c r="G57" s="26"/>
      <c r="H57" s="23"/>
      <c r="I57" s="23" t="e">
        <f>+I9+I29</f>
        <v>#REF!</v>
      </c>
      <c r="J57" s="23"/>
      <c r="K57" s="23"/>
      <c r="L57" s="23"/>
      <c r="M57" s="1"/>
    </row>
    <row r="58" spans="1:15" ht="14.1" customHeight="1">
      <c r="A58" s="1"/>
      <c r="B58" s="1"/>
      <c r="C58" s="1"/>
      <c r="D58" s="1"/>
      <c r="E58" s="1"/>
      <c r="F58" s="2"/>
      <c r="G58" s="35"/>
      <c r="H58" s="1"/>
      <c r="I58" s="1"/>
      <c r="J58" s="1"/>
      <c r="K58" s="1"/>
      <c r="L58" s="99" t="s">
        <v>29</v>
      </c>
      <c r="M58" s="1"/>
    </row>
  </sheetData>
  <phoneticPr fontId="6"/>
  <printOptions horizontalCentered="1"/>
  <pageMargins left="0.59055118110236227" right="0.59055118110236227" top="0.78740157480314965" bottom="0.59055118110236227" header="0.31496062992125984" footer="0.31496062992125984"/>
  <pageSetup paperSize="9" scale="94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</sheetPr>
  <dimension ref="A1:V58"/>
  <sheetViews>
    <sheetView tabSelected="1" view="pageBreakPreview" topLeftCell="A21" zoomScaleNormal="100" workbookViewId="0">
      <selection activeCell="C38" sqref="C38"/>
    </sheetView>
  </sheetViews>
  <sheetFormatPr defaultRowHeight="14.1" customHeight="1"/>
  <cols>
    <col min="1" max="1" width="2.625" style="4" customWidth="1"/>
    <col min="2" max="2" width="18.125" style="4" customWidth="1"/>
    <col min="3" max="5" width="5.625" style="4" customWidth="1"/>
    <col min="6" max="6" width="6.875" style="37" customWidth="1"/>
    <col min="7" max="7" width="4" style="4" customWidth="1"/>
    <col min="8" max="8" width="9.125" style="4" customWidth="1"/>
    <col min="9" max="9" width="9.625" style="4" customWidth="1"/>
    <col min="10" max="10" width="9.375" style="4" customWidth="1"/>
    <col min="11" max="11" width="6.375" style="4" customWidth="1"/>
    <col min="12" max="12" width="10.5" style="4" customWidth="1"/>
    <col min="13" max="13" width="1.25" style="4" customWidth="1"/>
    <col min="14" max="16" width="8.75" style="4" customWidth="1"/>
    <col min="17" max="17" width="9.25" style="4" bestFit="1" customWidth="1"/>
    <col min="18" max="18" width="10.125" style="4" bestFit="1" customWidth="1"/>
    <col min="19" max="19" width="9.25" style="4" bestFit="1" customWidth="1"/>
    <col min="20" max="16384" width="9" style="4"/>
  </cols>
  <sheetData>
    <row r="1" spans="1:15" ht="14.1" customHeight="1">
      <c r="A1" s="1"/>
      <c r="B1" s="1"/>
      <c r="C1" s="1"/>
      <c r="D1" s="1"/>
      <c r="E1" s="1"/>
      <c r="F1" s="2"/>
      <c r="G1" s="35"/>
      <c r="H1" s="1"/>
      <c r="I1" s="1"/>
      <c r="J1" s="1"/>
      <c r="K1" s="3" t="s">
        <v>36</v>
      </c>
      <c r="L1" s="1"/>
      <c r="M1" s="1"/>
    </row>
    <row r="2" spans="1:15" ht="14.1" customHeight="1">
      <c r="A2" s="27" t="s">
        <v>3</v>
      </c>
      <c r="B2" s="29" t="s">
        <v>14</v>
      </c>
      <c r="C2" s="21" t="s">
        <v>13</v>
      </c>
      <c r="D2" s="21"/>
      <c r="E2" s="21"/>
      <c r="F2" s="36" t="s">
        <v>27</v>
      </c>
      <c r="G2" s="29" t="s">
        <v>9</v>
      </c>
      <c r="H2" s="29" t="s">
        <v>17</v>
      </c>
      <c r="I2" s="29" t="s">
        <v>18</v>
      </c>
      <c r="J2" s="29" t="s">
        <v>15</v>
      </c>
      <c r="K2" s="21" t="s">
        <v>25</v>
      </c>
      <c r="L2" s="21"/>
      <c r="M2" s="1"/>
    </row>
    <row r="3" spans="1:15" ht="14.1" customHeight="1">
      <c r="A3" s="23" t="s">
        <v>4</v>
      </c>
      <c r="B3" s="23"/>
      <c r="C3" s="24" t="s">
        <v>5</v>
      </c>
      <c r="D3" s="24" t="s">
        <v>6</v>
      </c>
      <c r="E3" s="24" t="s">
        <v>7</v>
      </c>
      <c r="F3" s="25"/>
      <c r="G3" s="26" t="s">
        <v>10</v>
      </c>
      <c r="H3" s="23"/>
      <c r="I3" s="23"/>
      <c r="J3" s="23"/>
      <c r="K3" s="24" t="s">
        <v>26</v>
      </c>
      <c r="L3" s="24" t="s">
        <v>16</v>
      </c>
      <c r="M3" s="1"/>
    </row>
    <row r="4" spans="1:15" ht="14.1" customHeight="1">
      <c r="A4" s="27"/>
      <c r="B4" s="27"/>
      <c r="C4" s="5"/>
      <c r="D4" s="6"/>
      <c r="E4" s="8"/>
      <c r="F4" s="28"/>
      <c r="G4" s="29"/>
      <c r="H4" s="27"/>
      <c r="I4" s="27"/>
      <c r="J4" s="27"/>
      <c r="K4" s="27"/>
      <c r="L4" s="27"/>
      <c r="M4" s="1"/>
    </row>
    <row r="5" spans="1:15" ht="14.1" customHeight="1">
      <c r="A5" s="23" t="s">
        <v>47</v>
      </c>
      <c r="B5" s="23" t="s">
        <v>12</v>
      </c>
      <c r="C5" s="9"/>
      <c r="D5" s="10"/>
      <c r="E5" s="18"/>
      <c r="F5" s="25"/>
      <c r="G5" s="26"/>
      <c r="H5" s="23"/>
      <c r="I5" s="23"/>
      <c r="J5" s="23"/>
      <c r="K5" s="23"/>
      <c r="L5" s="23"/>
      <c r="M5" s="1"/>
    </row>
    <row r="6" spans="1:15" ht="14.1" customHeight="1">
      <c r="A6" s="27"/>
      <c r="B6" s="27"/>
      <c r="C6" s="5"/>
      <c r="D6" s="6"/>
      <c r="E6" s="8"/>
      <c r="F6" s="28"/>
      <c r="G6" s="29"/>
      <c r="H6" s="27"/>
      <c r="I6" s="27"/>
      <c r="J6" s="27"/>
      <c r="K6" s="27"/>
      <c r="L6" s="27"/>
      <c r="M6" s="1"/>
    </row>
    <row r="7" spans="1:15" ht="14.1" customHeight="1">
      <c r="A7" s="23"/>
      <c r="B7" s="23"/>
      <c r="C7" s="9"/>
      <c r="D7" s="10"/>
      <c r="E7" s="18"/>
      <c r="F7" s="25"/>
      <c r="G7" s="26"/>
      <c r="H7" s="23"/>
      <c r="I7" s="23"/>
      <c r="J7" s="23"/>
      <c r="K7" s="23"/>
      <c r="L7" s="23"/>
      <c r="M7" s="1"/>
    </row>
    <row r="8" spans="1:15" ht="14.1" customHeight="1">
      <c r="A8" s="27"/>
      <c r="B8" s="27"/>
      <c r="C8" s="5"/>
      <c r="D8" s="6"/>
      <c r="E8" s="8"/>
      <c r="F8" s="28"/>
      <c r="G8" s="29"/>
      <c r="H8" s="27"/>
      <c r="I8" s="27"/>
      <c r="J8" s="440"/>
      <c r="K8" s="27"/>
      <c r="L8" s="27"/>
      <c r="M8" s="1"/>
    </row>
    <row r="9" spans="1:15" ht="14.1" customHeight="1">
      <c r="A9" s="23">
        <v>1</v>
      </c>
      <c r="B9" s="23" t="s">
        <v>37</v>
      </c>
      <c r="C9" s="9"/>
      <c r="D9" s="10"/>
      <c r="E9" s="18"/>
      <c r="F9" s="109">
        <v>1</v>
      </c>
      <c r="G9" s="26" t="s">
        <v>2</v>
      </c>
      <c r="H9" s="23"/>
      <c r="I9" s="23"/>
      <c r="J9" s="472"/>
      <c r="K9" s="23"/>
      <c r="L9" s="23"/>
      <c r="M9" s="1"/>
    </row>
    <row r="10" spans="1:15" ht="14.1" customHeight="1">
      <c r="A10" s="27"/>
      <c r="B10" s="27"/>
      <c r="C10" s="5"/>
      <c r="D10" s="6"/>
      <c r="E10" s="8"/>
      <c r="F10" s="28"/>
      <c r="G10" s="29"/>
      <c r="H10" s="27"/>
      <c r="I10" s="437"/>
      <c r="J10" s="440"/>
      <c r="K10" s="27"/>
      <c r="L10" s="27"/>
      <c r="M10" s="1"/>
      <c r="N10" s="11"/>
      <c r="O10" s="11"/>
    </row>
    <row r="11" spans="1:15" ht="14.1" customHeight="1">
      <c r="A11" s="23">
        <v>2</v>
      </c>
      <c r="B11" s="23" t="s">
        <v>68</v>
      </c>
      <c r="C11" s="9"/>
      <c r="D11" s="10"/>
      <c r="E11" s="18"/>
      <c r="F11" s="109">
        <v>1</v>
      </c>
      <c r="G11" s="26" t="s">
        <v>2</v>
      </c>
      <c r="H11" s="23"/>
      <c r="I11" s="23"/>
      <c r="J11" s="472"/>
      <c r="K11" s="23"/>
      <c r="L11" s="23"/>
      <c r="M11" s="1"/>
      <c r="N11" s="11"/>
      <c r="O11" s="11"/>
    </row>
    <row r="12" spans="1:15" ht="14.1" customHeight="1">
      <c r="A12" s="27"/>
      <c r="B12" s="27" t="s">
        <v>38</v>
      </c>
      <c r="C12" s="5"/>
      <c r="D12" s="6"/>
      <c r="E12" s="8"/>
      <c r="F12" s="28"/>
      <c r="G12" s="29"/>
      <c r="H12" s="27"/>
      <c r="I12" s="437"/>
      <c r="J12" s="440"/>
      <c r="K12" s="27"/>
      <c r="L12" s="50"/>
      <c r="M12" s="1"/>
      <c r="N12" s="11"/>
      <c r="O12" s="11"/>
    </row>
    <row r="13" spans="1:15" ht="14.1" customHeight="1">
      <c r="A13" s="23">
        <v>3</v>
      </c>
      <c r="B13" s="23" t="s">
        <v>69</v>
      </c>
      <c r="C13" s="9"/>
      <c r="D13" s="10"/>
      <c r="E13" s="18"/>
      <c r="F13" s="109">
        <v>1</v>
      </c>
      <c r="G13" s="26" t="s">
        <v>39</v>
      </c>
      <c r="H13" s="23"/>
      <c r="I13" s="23"/>
      <c r="J13" s="472"/>
      <c r="K13" s="23"/>
      <c r="L13" s="23"/>
      <c r="M13" s="1"/>
      <c r="N13" s="11"/>
      <c r="O13" s="11"/>
    </row>
    <row r="14" spans="1:15" ht="14.25" customHeight="1">
      <c r="A14" s="27"/>
      <c r="B14" s="27" t="s">
        <v>38</v>
      </c>
      <c r="C14" s="5"/>
      <c r="D14" s="6"/>
      <c r="E14" s="8"/>
      <c r="F14" s="28"/>
      <c r="G14" s="29"/>
      <c r="H14" s="27"/>
      <c r="I14" s="437"/>
      <c r="J14" s="440"/>
      <c r="K14" s="27"/>
      <c r="L14" s="27"/>
      <c r="M14" s="1"/>
    </row>
    <row r="15" spans="1:15" ht="14.25" customHeight="1">
      <c r="A15" s="23">
        <v>4</v>
      </c>
      <c r="B15" s="23" t="s">
        <v>70</v>
      </c>
      <c r="C15" s="9"/>
      <c r="D15" s="10"/>
      <c r="E15" s="18"/>
      <c r="F15" s="109">
        <v>1</v>
      </c>
      <c r="G15" s="26" t="s">
        <v>39</v>
      </c>
      <c r="H15" s="23"/>
      <c r="I15" s="23"/>
      <c r="J15" s="472"/>
      <c r="K15" s="23"/>
      <c r="L15" s="23"/>
      <c r="M15" s="1"/>
    </row>
    <row r="16" spans="1:15" ht="14.1" customHeight="1">
      <c r="A16" s="27"/>
      <c r="B16" s="27"/>
      <c r="C16" s="5"/>
      <c r="D16" s="6"/>
      <c r="E16" s="8"/>
      <c r="F16" s="28"/>
      <c r="G16" s="29"/>
      <c r="H16" s="27"/>
      <c r="I16" s="27"/>
      <c r="J16" s="440"/>
      <c r="K16" s="27"/>
      <c r="L16" s="27"/>
      <c r="M16" s="1"/>
    </row>
    <row r="17" spans="1:15" ht="14.1" customHeight="1">
      <c r="A17" s="23">
        <v>5</v>
      </c>
      <c r="B17" s="23" t="s">
        <v>116</v>
      </c>
      <c r="C17" s="9"/>
      <c r="D17" s="10"/>
      <c r="E17" s="18"/>
      <c r="F17" s="109">
        <v>1</v>
      </c>
      <c r="G17" s="26" t="s">
        <v>118</v>
      </c>
      <c r="H17" s="23"/>
      <c r="I17" s="23"/>
      <c r="J17" s="472"/>
      <c r="K17" s="23"/>
      <c r="L17" s="45"/>
      <c r="M17" s="1"/>
    </row>
    <row r="18" spans="1:15" ht="14.1" customHeight="1">
      <c r="A18" s="27"/>
      <c r="B18" s="27"/>
      <c r="C18" s="5"/>
      <c r="D18" s="6"/>
      <c r="E18" s="8"/>
      <c r="F18" s="28"/>
      <c r="G18" s="29"/>
      <c r="H18" s="27"/>
      <c r="I18" s="27"/>
      <c r="J18" s="440"/>
      <c r="K18" s="27"/>
      <c r="L18" s="47"/>
      <c r="M18" s="1"/>
      <c r="N18" s="11"/>
      <c r="O18" s="11"/>
    </row>
    <row r="19" spans="1:15" ht="14.1" customHeight="1">
      <c r="A19" s="23">
        <v>6</v>
      </c>
      <c r="B19" s="23" t="s">
        <v>117</v>
      </c>
      <c r="C19" s="9"/>
      <c r="D19" s="10"/>
      <c r="E19" s="18"/>
      <c r="F19" s="109">
        <v>1</v>
      </c>
      <c r="G19" s="26" t="s">
        <v>118</v>
      </c>
      <c r="H19" s="23"/>
      <c r="I19" s="23"/>
      <c r="J19" s="472"/>
      <c r="K19" s="23"/>
      <c r="L19" s="46"/>
      <c r="M19" s="1"/>
      <c r="N19" s="11"/>
      <c r="O19" s="11"/>
    </row>
    <row r="20" spans="1:15" ht="14.1" customHeight="1">
      <c r="A20" s="27"/>
      <c r="B20" s="27"/>
      <c r="C20" s="5"/>
      <c r="D20" s="6"/>
      <c r="E20" s="8"/>
      <c r="F20" s="28"/>
      <c r="G20" s="29"/>
      <c r="H20" s="27"/>
      <c r="I20" s="27"/>
      <c r="J20" s="49"/>
      <c r="K20" s="27"/>
      <c r="L20" s="49"/>
      <c r="M20" s="1"/>
    </row>
    <row r="21" spans="1:15" ht="14.1" customHeight="1">
      <c r="A21" s="23">
        <v>7</v>
      </c>
      <c r="B21" s="23" t="s">
        <v>271</v>
      </c>
      <c r="C21" s="9"/>
      <c r="D21" s="10"/>
      <c r="E21" s="18"/>
      <c r="F21" s="109">
        <v>1</v>
      </c>
      <c r="G21" s="26" t="s">
        <v>272</v>
      </c>
      <c r="H21" s="18"/>
      <c r="I21" s="23"/>
      <c r="J21" s="23"/>
      <c r="K21" s="23"/>
      <c r="L21" s="23"/>
      <c r="M21" s="1"/>
    </row>
    <row r="22" spans="1:15" ht="14.1" customHeight="1">
      <c r="A22" s="27"/>
      <c r="B22" s="27"/>
      <c r="C22" s="5"/>
      <c r="D22" s="6"/>
      <c r="E22" s="8"/>
      <c r="F22" s="28"/>
      <c r="G22" s="29"/>
      <c r="H22" s="1"/>
      <c r="I22" s="27"/>
      <c r="J22" s="27"/>
      <c r="K22" s="27"/>
      <c r="L22" s="27"/>
      <c r="M22" s="1"/>
    </row>
    <row r="23" spans="1:15" ht="14.1" customHeight="1">
      <c r="A23" s="23"/>
      <c r="B23" s="23"/>
      <c r="C23" s="9"/>
      <c r="D23" s="10"/>
      <c r="E23" s="18"/>
      <c r="F23" s="109"/>
      <c r="G23" s="26"/>
      <c r="H23" s="18"/>
      <c r="I23" s="23"/>
      <c r="J23" s="23"/>
      <c r="K23" s="23"/>
      <c r="L23" s="23"/>
      <c r="M23" s="1"/>
    </row>
    <row r="24" spans="1:15" ht="14.1" customHeight="1">
      <c r="A24" s="27"/>
      <c r="B24" s="27"/>
      <c r="C24" s="5"/>
      <c r="D24" s="6"/>
      <c r="E24" s="8"/>
      <c r="F24" s="28"/>
      <c r="G24" s="29"/>
      <c r="H24" s="27"/>
      <c r="I24" s="27"/>
      <c r="J24" s="27"/>
      <c r="K24" s="27"/>
      <c r="L24" s="27"/>
      <c r="M24" s="1"/>
      <c r="N24" s="11"/>
      <c r="O24" s="11"/>
    </row>
    <row r="25" spans="1:15" ht="14.1" customHeight="1">
      <c r="A25" s="23"/>
      <c r="B25" s="23"/>
      <c r="C25" s="9"/>
      <c r="D25" s="10"/>
      <c r="E25" s="18"/>
      <c r="F25" s="109"/>
      <c r="G25" s="26"/>
      <c r="H25" s="23"/>
      <c r="I25" s="23"/>
      <c r="J25" s="23"/>
      <c r="K25" s="23"/>
      <c r="L25" s="23"/>
      <c r="M25" s="1"/>
      <c r="N25" s="11"/>
      <c r="O25" s="11"/>
    </row>
    <row r="26" spans="1:15" ht="14.1" customHeight="1">
      <c r="A26" s="27"/>
      <c r="B26" s="27"/>
      <c r="C26" s="5"/>
      <c r="D26" s="6"/>
      <c r="E26" s="8"/>
      <c r="F26" s="28"/>
      <c r="G26" s="29"/>
      <c r="H26" s="27"/>
      <c r="I26" s="27"/>
      <c r="J26" s="27"/>
      <c r="K26" s="27"/>
      <c r="L26" s="27"/>
      <c r="M26" s="1"/>
    </row>
    <row r="27" spans="1:15" ht="14.1" customHeight="1">
      <c r="A27" s="23"/>
      <c r="B27" s="23"/>
      <c r="C27" s="9"/>
      <c r="D27" s="10"/>
      <c r="E27" s="18"/>
      <c r="F27" s="109"/>
      <c r="G27" s="26"/>
      <c r="H27" s="23"/>
      <c r="I27" s="23"/>
      <c r="J27" s="23"/>
      <c r="K27" s="23"/>
      <c r="L27" s="23"/>
      <c r="M27" s="1"/>
      <c r="N27" s="38"/>
      <c r="O27" s="38"/>
    </row>
    <row r="28" spans="1:15" ht="14.1" customHeight="1">
      <c r="A28" s="27"/>
      <c r="B28" s="27"/>
      <c r="C28" s="5"/>
      <c r="D28" s="6"/>
      <c r="E28" s="8"/>
      <c r="F28" s="28"/>
      <c r="G28" s="29"/>
      <c r="H28" s="27"/>
      <c r="I28" s="27"/>
      <c r="J28" s="27"/>
      <c r="K28" s="27"/>
      <c r="L28" s="27"/>
      <c r="M28" s="1"/>
      <c r="N28" s="11"/>
      <c r="O28" s="11"/>
    </row>
    <row r="29" spans="1:15" ht="14.1" customHeight="1">
      <c r="A29" s="23"/>
      <c r="B29" s="23"/>
      <c r="C29" s="9"/>
      <c r="D29" s="10"/>
      <c r="E29" s="18"/>
      <c r="F29" s="109"/>
      <c r="G29" s="26"/>
      <c r="H29" s="23"/>
      <c r="I29" s="23"/>
      <c r="J29" s="23"/>
      <c r="K29" s="23"/>
      <c r="L29" s="23"/>
      <c r="M29" s="1"/>
      <c r="N29" s="11"/>
      <c r="O29" s="11"/>
    </row>
    <row r="30" spans="1:15" ht="14.1" customHeight="1">
      <c r="A30" s="1"/>
      <c r="B30" s="1"/>
      <c r="C30" s="1"/>
      <c r="D30" s="1"/>
      <c r="E30" s="1"/>
      <c r="F30" s="2"/>
      <c r="G30" s="35"/>
      <c r="H30" s="1"/>
      <c r="I30" s="1"/>
      <c r="J30" s="1"/>
      <c r="K30" s="1"/>
      <c r="L30" s="1"/>
      <c r="M30" s="1"/>
      <c r="N30" s="38"/>
      <c r="O30" s="38"/>
    </row>
    <row r="31" spans="1:15" ht="14.1" customHeight="1">
      <c r="A31" s="1"/>
      <c r="B31" s="1"/>
      <c r="C31" s="1"/>
      <c r="D31" s="1"/>
      <c r="E31" s="1"/>
      <c r="F31" s="2"/>
      <c r="G31" s="35"/>
      <c r="H31" s="1"/>
      <c r="I31" s="1"/>
      <c r="J31" s="1"/>
      <c r="K31" s="1"/>
      <c r="L31" s="1"/>
      <c r="M31" s="1"/>
      <c r="N31" s="38"/>
      <c r="O31" s="38"/>
    </row>
    <row r="32" spans="1:15" ht="14.1" customHeight="1">
      <c r="A32" s="27" t="s">
        <v>3</v>
      </c>
      <c r="B32" s="29" t="s">
        <v>14</v>
      </c>
      <c r="C32" s="21" t="s">
        <v>13</v>
      </c>
      <c r="D32" s="21"/>
      <c r="E32" s="21"/>
      <c r="F32" s="36" t="s">
        <v>27</v>
      </c>
      <c r="G32" s="29" t="s">
        <v>9</v>
      </c>
      <c r="H32" s="29" t="s">
        <v>17</v>
      </c>
      <c r="I32" s="29" t="s">
        <v>18</v>
      </c>
      <c r="J32" s="29" t="s">
        <v>15</v>
      </c>
      <c r="K32" s="21" t="s">
        <v>55</v>
      </c>
      <c r="L32" s="21"/>
      <c r="M32" s="1"/>
      <c r="N32" s="38"/>
      <c r="O32" s="38"/>
    </row>
    <row r="33" spans="1:15" ht="14.1" customHeight="1">
      <c r="A33" s="23" t="s">
        <v>4</v>
      </c>
      <c r="B33" s="23"/>
      <c r="C33" s="24" t="s">
        <v>5</v>
      </c>
      <c r="D33" s="24" t="s">
        <v>6</v>
      </c>
      <c r="E33" s="24" t="s">
        <v>7</v>
      </c>
      <c r="F33" s="25"/>
      <c r="G33" s="26" t="s">
        <v>10</v>
      </c>
      <c r="H33" s="23"/>
      <c r="I33" s="23"/>
      <c r="J33" s="23"/>
      <c r="K33" s="24" t="s">
        <v>26</v>
      </c>
      <c r="L33" s="24" t="s">
        <v>16</v>
      </c>
      <c r="M33" s="1"/>
      <c r="N33" s="38"/>
      <c r="O33" s="38"/>
    </row>
    <row r="34" spans="1:15" ht="14.1" customHeight="1">
      <c r="A34" s="27"/>
      <c r="B34" s="27"/>
      <c r="C34" s="5"/>
      <c r="D34" s="6"/>
      <c r="E34" s="8"/>
      <c r="F34" s="28"/>
      <c r="G34" s="29"/>
      <c r="H34" s="27"/>
      <c r="I34" s="27"/>
      <c r="J34" s="27"/>
      <c r="K34" s="27"/>
      <c r="L34" s="27"/>
      <c r="M34" s="1"/>
      <c r="N34" s="11"/>
      <c r="O34" s="11"/>
    </row>
    <row r="35" spans="1:15" ht="14.1" customHeight="1">
      <c r="A35" s="23" t="s">
        <v>265</v>
      </c>
      <c r="B35" s="23" t="s">
        <v>266</v>
      </c>
      <c r="C35" s="9"/>
      <c r="D35" s="10"/>
      <c r="E35" s="18"/>
      <c r="F35" s="109"/>
      <c r="G35" s="26"/>
      <c r="H35" s="23"/>
      <c r="I35" s="23"/>
      <c r="J35" s="23"/>
      <c r="K35" s="23"/>
      <c r="L35" s="23"/>
      <c r="M35" s="1"/>
      <c r="N35" s="11"/>
      <c r="O35" s="11"/>
    </row>
    <row r="36" spans="1:15" ht="14.1" customHeight="1">
      <c r="A36" s="27"/>
      <c r="B36" s="27"/>
      <c r="C36" s="5"/>
      <c r="D36" s="6"/>
      <c r="E36" s="8"/>
      <c r="F36" s="28"/>
      <c r="G36" s="29"/>
      <c r="H36" s="484"/>
      <c r="I36" s="485"/>
      <c r="J36" s="486"/>
      <c r="K36" s="27"/>
      <c r="L36" s="27"/>
      <c r="M36" s="1"/>
      <c r="N36" s="11"/>
      <c r="O36" s="11"/>
    </row>
    <row r="37" spans="1:15" ht="14.1" customHeight="1">
      <c r="A37" s="23"/>
      <c r="B37" s="23" t="s">
        <v>43</v>
      </c>
      <c r="C37" s="578"/>
      <c r="D37" s="10"/>
      <c r="E37" s="18"/>
      <c r="F37" s="25">
        <v>1</v>
      </c>
      <c r="G37" s="26" t="s">
        <v>2</v>
      </c>
      <c r="H37" s="493"/>
      <c r="I37" s="494"/>
      <c r="J37" s="495"/>
      <c r="K37" s="23"/>
      <c r="L37" s="23"/>
      <c r="M37" s="1"/>
      <c r="N37" s="11"/>
      <c r="O37" s="11"/>
    </row>
    <row r="38" spans="1:15" ht="14.1" customHeight="1">
      <c r="A38" s="27"/>
      <c r="B38" s="27"/>
      <c r="C38" s="5"/>
      <c r="D38" s="6"/>
      <c r="E38" s="8"/>
      <c r="F38" s="28"/>
      <c r="G38" s="29"/>
      <c r="H38" s="484"/>
      <c r="I38" s="484"/>
      <c r="J38" s="486"/>
      <c r="K38" s="27"/>
      <c r="L38" s="27"/>
      <c r="M38" s="1"/>
    </row>
    <row r="39" spans="1:15" ht="14.1" customHeight="1">
      <c r="A39" s="23"/>
      <c r="B39" s="34" t="s">
        <v>342</v>
      </c>
      <c r="C39" s="9"/>
      <c r="D39" s="10"/>
      <c r="E39" s="18"/>
      <c r="F39" s="25"/>
      <c r="G39" s="26"/>
      <c r="H39" s="493"/>
      <c r="I39" s="55"/>
      <c r="J39" s="495"/>
      <c r="K39" s="23"/>
      <c r="L39" s="23"/>
      <c r="M39" s="1"/>
    </row>
    <row r="40" spans="1:15" ht="14.1" customHeight="1">
      <c r="A40" s="27"/>
      <c r="B40" s="478"/>
      <c r="C40" s="479"/>
      <c r="D40" s="480"/>
      <c r="E40" s="481"/>
      <c r="F40" s="482"/>
      <c r="G40" s="483"/>
      <c r="H40" s="484"/>
      <c r="I40" s="484"/>
      <c r="J40" s="486"/>
      <c r="K40" s="27"/>
      <c r="L40" s="27"/>
      <c r="M40" s="1"/>
      <c r="N40" s="11"/>
      <c r="O40" s="11"/>
    </row>
    <row r="41" spans="1:15" ht="14.1" customHeight="1">
      <c r="A41" s="23"/>
      <c r="B41" s="487" t="s">
        <v>247</v>
      </c>
      <c r="C41" s="488"/>
      <c r="D41" s="489"/>
      <c r="E41" s="490"/>
      <c r="F41" s="491"/>
      <c r="G41" s="492"/>
      <c r="H41" s="493"/>
      <c r="I41" s="55"/>
      <c r="J41" s="495"/>
      <c r="K41" s="23"/>
      <c r="L41" s="23"/>
      <c r="M41" s="1"/>
      <c r="N41" s="11"/>
      <c r="O41" s="11"/>
    </row>
    <row r="42" spans="1:15" ht="14.1" customHeight="1">
      <c r="A42" s="27"/>
      <c r="B42" s="478"/>
      <c r="C42" s="479" t="s">
        <v>248</v>
      </c>
      <c r="D42" s="480"/>
      <c r="E42" s="481"/>
      <c r="F42" s="482"/>
      <c r="G42" s="483"/>
      <c r="H42" s="484"/>
      <c r="I42" s="484"/>
      <c r="J42" s="486"/>
      <c r="K42" s="27"/>
      <c r="L42" s="27"/>
      <c r="M42" s="1"/>
      <c r="N42" s="11"/>
      <c r="O42" s="11"/>
    </row>
    <row r="43" spans="1:15" ht="14.1" customHeight="1">
      <c r="A43" s="23"/>
      <c r="B43" s="487" t="s">
        <v>249</v>
      </c>
      <c r="C43" s="488" t="s">
        <v>250</v>
      </c>
      <c r="D43" s="489"/>
      <c r="E43" s="490"/>
      <c r="F43" s="491">
        <v>5.5</v>
      </c>
      <c r="G43" s="492" t="s">
        <v>251</v>
      </c>
      <c r="H43" s="493"/>
      <c r="I43" s="55"/>
      <c r="J43" s="495"/>
      <c r="K43" s="23"/>
      <c r="L43" s="23"/>
      <c r="M43" s="1"/>
      <c r="N43" s="11"/>
      <c r="O43" s="11"/>
    </row>
    <row r="44" spans="1:15" ht="14.1" customHeight="1">
      <c r="A44" s="27"/>
      <c r="B44" s="478"/>
      <c r="C44" s="479"/>
      <c r="D44" s="480"/>
      <c r="E44" s="481"/>
      <c r="F44" s="482"/>
      <c r="G44" s="483"/>
      <c r="H44" s="484"/>
      <c r="I44" s="484"/>
      <c r="J44" s="486"/>
      <c r="K44" s="27"/>
      <c r="L44" s="27"/>
      <c r="M44" s="1"/>
      <c r="N44" s="11"/>
      <c r="O44" s="11"/>
    </row>
    <row r="45" spans="1:15" ht="14.1" customHeight="1">
      <c r="A45" s="23"/>
      <c r="B45" s="487" t="s">
        <v>252</v>
      </c>
      <c r="C45" s="488" t="s">
        <v>253</v>
      </c>
      <c r="D45" s="489"/>
      <c r="E45" s="490"/>
      <c r="F45" s="491">
        <v>3</v>
      </c>
      <c r="G45" s="492" t="s">
        <v>251</v>
      </c>
      <c r="H45" s="493"/>
      <c r="I45" s="55"/>
      <c r="J45" s="495"/>
      <c r="K45" s="23"/>
      <c r="L45" s="23"/>
      <c r="M45" s="1"/>
      <c r="N45" s="39"/>
      <c r="O45" s="39"/>
    </row>
    <row r="46" spans="1:15" ht="14.1" customHeight="1">
      <c r="A46" s="27"/>
      <c r="B46" s="478"/>
      <c r="C46" s="479"/>
      <c r="D46" s="480"/>
      <c r="E46" s="481"/>
      <c r="F46" s="482"/>
      <c r="G46" s="483"/>
      <c r="H46" s="484"/>
      <c r="I46" s="485"/>
      <c r="J46" s="486"/>
      <c r="K46" s="27"/>
      <c r="L46" s="27"/>
      <c r="M46" s="1"/>
      <c r="N46" s="38"/>
      <c r="O46" s="38"/>
    </row>
    <row r="47" spans="1:15" ht="14.1" customHeight="1">
      <c r="A47" s="23"/>
      <c r="B47" s="487" t="s">
        <v>254</v>
      </c>
      <c r="C47" s="488" t="s">
        <v>255</v>
      </c>
      <c r="D47" s="489"/>
      <c r="E47" s="490"/>
      <c r="F47" s="496">
        <v>4</v>
      </c>
      <c r="G47" s="492" t="s">
        <v>256</v>
      </c>
      <c r="H47" s="493"/>
      <c r="I47" s="493"/>
      <c r="J47" s="495"/>
      <c r="K47" s="23"/>
      <c r="L47" s="23"/>
      <c r="M47" s="1"/>
      <c r="N47" s="38"/>
      <c r="O47" s="38"/>
    </row>
    <row r="48" spans="1:15" ht="14.1" customHeight="1">
      <c r="A48" s="27"/>
      <c r="B48" s="478"/>
      <c r="C48" s="479"/>
      <c r="D48" s="480"/>
      <c r="E48" s="481"/>
      <c r="F48" s="482"/>
      <c r="G48" s="483"/>
      <c r="H48" s="77"/>
      <c r="I48" s="51"/>
      <c r="J48" s="48"/>
      <c r="K48" s="27"/>
      <c r="L48" s="27"/>
      <c r="M48" s="1"/>
      <c r="N48" s="11"/>
      <c r="O48" s="11"/>
    </row>
    <row r="49" spans="1:22" ht="14.1" customHeight="1">
      <c r="A49" s="23"/>
      <c r="B49" s="487" t="s">
        <v>333</v>
      </c>
      <c r="C49" s="488"/>
      <c r="D49" s="489"/>
      <c r="E49" s="490"/>
      <c r="F49" s="496">
        <v>2</v>
      </c>
      <c r="G49" s="492" t="s">
        <v>334</v>
      </c>
      <c r="H49" s="76"/>
      <c r="I49" s="55"/>
      <c r="J49" s="23"/>
      <c r="K49" s="23"/>
      <c r="L49" s="23"/>
      <c r="M49" s="1"/>
      <c r="N49" s="11"/>
      <c r="O49" s="11"/>
    </row>
    <row r="50" spans="1:22" ht="14.1" customHeight="1">
      <c r="A50" s="27"/>
      <c r="B50" s="497"/>
      <c r="C50" s="479"/>
      <c r="D50" s="480"/>
      <c r="E50" s="481"/>
      <c r="F50" s="482"/>
      <c r="G50" s="483"/>
      <c r="H50" s="77"/>
      <c r="I50" s="51"/>
      <c r="J50" s="27"/>
      <c r="K50" s="27"/>
      <c r="L50" s="27"/>
      <c r="M50" s="1"/>
      <c r="N50" s="11"/>
      <c r="O50" s="11"/>
      <c r="R50" s="566"/>
      <c r="V50" s="426"/>
    </row>
    <row r="51" spans="1:22" ht="14.1" customHeight="1">
      <c r="A51" s="23"/>
      <c r="B51" s="487" t="s">
        <v>257</v>
      </c>
      <c r="C51" s="488"/>
      <c r="D51" s="489"/>
      <c r="E51" s="490"/>
      <c r="F51" s="496">
        <v>2</v>
      </c>
      <c r="G51" s="492" t="s">
        <v>332</v>
      </c>
      <c r="H51" s="76"/>
      <c r="I51" s="55"/>
      <c r="J51" s="23"/>
      <c r="K51" s="23"/>
      <c r="L51" s="23"/>
      <c r="M51" s="1"/>
      <c r="N51" s="11"/>
      <c r="O51" s="11"/>
      <c r="V51" s="426"/>
    </row>
    <row r="52" spans="1:22" ht="14.1" customHeight="1">
      <c r="A52" s="27"/>
      <c r="B52" s="51"/>
      <c r="C52" s="5"/>
      <c r="D52" s="6"/>
      <c r="E52" s="8"/>
      <c r="F52" s="65"/>
      <c r="G52" s="60"/>
      <c r="H52" s="77"/>
      <c r="I52" s="51"/>
      <c r="J52" s="27"/>
      <c r="K52" s="27"/>
      <c r="L52" s="27"/>
      <c r="M52" s="1"/>
      <c r="N52" s="11"/>
      <c r="O52" s="11"/>
      <c r="V52" s="426"/>
    </row>
    <row r="53" spans="1:22" ht="14.1" customHeight="1">
      <c r="A53" s="23"/>
      <c r="B53" s="55"/>
      <c r="C53" s="9"/>
      <c r="D53" s="10"/>
      <c r="E53" s="18"/>
      <c r="F53" s="64"/>
      <c r="G53" s="68"/>
      <c r="H53" s="76"/>
      <c r="I53" s="55"/>
      <c r="J53" s="23"/>
      <c r="K53" s="23"/>
      <c r="L53" s="23"/>
      <c r="M53" s="1"/>
      <c r="N53" s="11"/>
      <c r="O53" s="11"/>
    </row>
    <row r="54" spans="1:22" ht="14.1" customHeight="1">
      <c r="A54" s="27"/>
      <c r="B54" s="51"/>
      <c r="C54" s="5"/>
      <c r="D54" s="6"/>
      <c r="E54" s="8"/>
      <c r="F54" s="65"/>
      <c r="G54" s="60"/>
      <c r="H54" s="89"/>
      <c r="I54" s="83"/>
      <c r="J54" s="27"/>
      <c r="K54" s="27"/>
      <c r="L54" s="27"/>
      <c r="M54" s="1"/>
      <c r="N54" s="11"/>
      <c r="O54" s="11"/>
    </row>
    <row r="55" spans="1:22" ht="14.1" customHeight="1">
      <c r="A55" s="23"/>
      <c r="B55" s="55"/>
      <c r="C55" s="9"/>
      <c r="D55" s="10"/>
      <c r="E55" s="18"/>
      <c r="F55" s="64"/>
      <c r="G55" s="68"/>
      <c r="H55" s="97"/>
      <c r="I55" s="91"/>
      <c r="J55" s="98"/>
      <c r="K55" s="23"/>
      <c r="L55" s="23"/>
      <c r="M55" s="1"/>
      <c r="N55" s="11"/>
      <c r="O55" s="11"/>
    </row>
    <row r="56" spans="1:22" ht="14.1" customHeight="1">
      <c r="A56" s="27"/>
      <c r="B56" s="29"/>
      <c r="C56" s="5"/>
      <c r="D56" s="6"/>
      <c r="E56" s="8"/>
      <c r="F56" s="28"/>
      <c r="G56" s="29"/>
      <c r="H56" s="27"/>
      <c r="I56" s="437"/>
      <c r="J56" s="27"/>
      <c r="K56" s="27"/>
      <c r="L56" s="51"/>
      <c r="M56" s="1"/>
    </row>
    <row r="57" spans="1:22" ht="14.1" customHeight="1">
      <c r="A57" s="23"/>
      <c r="B57" s="26" t="s">
        <v>1</v>
      </c>
      <c r="C57" s="9"/>
      <c r="D57" s="10"/>
      <c r="E57" s="18"/>
      <c r="F57" s="25"/>
      <c r="G57" s="26"/>
      <c r="H57" s="23"/>
      <c r="I57" s="23"/>
      <c r="J57" s="23"/>
      <c r="K57" s="23"/>
      <c r="L57" s="52"/>
      <c r="M57" s="1"/>
    </row>
    <row r="58" spans="1:22" ht="14.1" customHeight="1">
      <c r="A58" s="1"/>
      <c r="B58" s="1"/>
      <c r="C58" s="1"/>
      <c r="D58" s="1"/>
      <c r="E58" s="1"/>
      <c r="F58" s="2"/>
      <c r="G58" s="35"/>
      <c r="H58" s="1"/>
      <c r="I58" s="1"/>
      <c r="J58" s="1"/>
      <c r="K58" s="1"/>
      <c r="L58" s="100">
        <v>1</v>
      </c>
      <c r="M58" s="1"/>
    </row>
  </sheetData>
  <phoneticPr fontId="6"/>
  <printOptions horizontalCentered="1"/>
  <pageMargins left="0.59055118110236227" right="0.59055118110236227" top="0.78740157480314965" bottom="0.59055118110236227" header="0.31496062992125984" footer="0.31496062992125984"/>
  <pageSetup paperSize="9" scale="94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C000"/>
  </sheetPr>
  <dimension ref="A1:P58"/>
  <sheetViews>
    <sheetView showZeros="0" view="pageBreakPreview" topLeftCell="B22" zoomScaleNormal="100" zoomScaleSheetLayoutView="100" workbookViewId="0">
      <selection activeCell="J21" sqref="J21"/>
    </sheetView>
  </sheetViews>
  <sheetFormatPr defaultRowHeight="14.1" customHeight="1"/>
  <cols>
    <col min="1" max="1" width="2.625" style="4" customWidth="1"/>
    <col min="2" max="2" width="18.125" style="61" customWidth="1"/>
    <col min="3" max="5" width="5.625" style="4" customWidth="1"/>
    <col min="6" max="6" width="6.875" style="66" customWidth="1"/>
    <col min="7" max="7" width="4" style="61" customWidth="1"/>
    <col min="8" max="8" width="9.125" style="78" customWidth="1"/>
    <col min="9" max="9" width="9.625" style="61" customWidth="1"/>
    <col min="10" max="10" width="9.375" style="4" customWidth="1"/>
    <col min="11" max="11" width="6.375" style="4" customWidth="1"/>
    <col min="12" max="12" width="10.5" style="4" customWidth="1"/>
    <col min="13" max="13" width="1.25" style="4" customWidth="1"/>
    <col min="14" max="14" width="4.25" style="4" customWidth="1"/>
    <col min="15" max="16384" width="9" style="4"/>
  </cols>
  <sheetData>
    <row r="1" spans="1:14" ht="14.1" customHeight="1">
      <c r="A1" s="1"/>
      <c r="B1" s="59"/>
      <c r="C1" s="1"/>
      <c r="D1" s="1"/>
      <c r="E1" s="1"/>
      <c r="F1" s="62"/>
      <c r="G1" s="67"/>
      <c r="H1" s="74"/>
      <c r="I1" s="59"/>
      <c r="J1" s="1"/>
      <c r="K1" s="3" t="s">
        <v>36</v>
      </c>
      <c r="L1" s="1"/>
      <c r="M1" s="1"/>
      <c r="N1" s="1"/>
    </row>
    <row r="2" spans="1:14" ht="14.1" customHeight="1">
      <c r="A2" s="27" t="s">
        <v>3</v>
      </c>
      <c r="B2" s="60" t="s">
        <v>14</v>
      </c>
      <c r="C2" s="21" t="s">
        <v>13</v>
      </c>
      <c r="D2" s="21"/>
      <c r="E2" s="21"/>
      <c r="F2" s="63" t="s">
        <v>27</v>
      </c>
      <c r="G2" s="60" t="s">
        <v>9</v>
      </c>
      <c r="H2" s="75" t="s">
        <v>17</v>
      </c>
      <c r="I2" s="60" t="s">
        <v>18</v>
      </c>
      <c r="J2" s="29" t="s">
        <v>15</v>
      </c>
      <c r="K2" s="21" t="s">
        <v>25</v>
      </c>
      <c r="L2" s="21"/>
      <c r="M2" s="1"/>
      <c r="N2" s="1"/>
    </row>
    <row r="3" spans="1:14" ht="14.1" customHeight="1">
      <c r="A3" s="23" t="s">
        <v>4</v>
      </c>
      <c r="B3" s="55"/>
      <c r="C3" s="24" t="s">
        <v>5</v>
      </c>
      <c r="D3" s="24" t="s">
        <v>6</v>
      </c>
      <c r="E3" s="24" t="s">
        <v>7</v>
      </c>
      <c r="F3" s="64"/>
      <c r="G3" s="68" t="s">
        <v>10</v>
      </c>
      <c r="H3" s="76"/>
      <c r="I3" s="55"/>
      <c r="J3" s="23"/>
      <c r="K3" s="24" t="s">
        <v>26</v>
      </c>
      <c r="L3" s="24" t="s">
        <v>16</v>
      </c>
      <c r="M3" s="1"/>
      <c r="N3" s="1"/>
    </row>
    <row r="4" spans="1:14" ht="14.1" customHeight="1">
      <c r="A4" s="27"/>
      <c r="B4" s="51"/>
      <c r="C4" s="5"/>
      <c r="D4" s="6"/>
      <c r="E4" s="8"/>
      <c r="F4" s="65"/>
      <c r="G4" s="60"/>
      <c r="H4" s="77"/>
      <c r="I4" s="51"/>
      <c r="J4" s="27"/>
      <c r="K4" s="27"/>
      <c r="L4" s="27"/>
      <c r="M4" s="1"/>
      <c r="N4" s="1"/>
    </row>
    <row r="5" spans="1:14" ht="14.1" customHeight="1">
      <c r="A5" s="23">
        <f>直工!A9</f>
        <v>1</v>
      </c>
      <c r="B5" s="23" t="str">
        <f>直工!B9</f>
        <v>直接仮設工事</v>
      </c>
      <c r="C5" s="9"/>
      <c r="D5" s="10"/>
      <c r="E5" s="18"/>
      <c r="F5" s="64"/>
      <c r="G5" s="68"/>
      <c r="H5" s="76"/>
      <c r="I5" s="55"/>
      <c r="J5" s="23"/>
      <c r="K5" s="23"/>
      <c r="L5" s="23"/>
      <c r="M5" s="1"/>
      <c r="N5" s="1"/>
    </row>
    <row r="6" spans="1:14" ht="14.1" customHeight="1">
      <c r="A6" s="27"/>
      <c r="B6" s="51"/>
      <c r="C6" s="5"/>
      <c r="D6" s="6"/>
      <c r="E6" s="8"/>
      <c r="F6" s="65"/>
      <c r="G6" s="60"/>
      <c r="H6" s="77"/>
      <c r="I6" s="51"/>
      <c r="J6" s="27"/>
      <c r="K6" s="27"/>
      <c r="L6" s="27"/>
      <c r="M6" s="1"/>
      <c r="N6" s="1"/>
    </row>
    <row r="7" spans="1:14" ht="14.1" customHeight="1">
      <c r="A7" s="23"/>
      <c r="B7" s="55"/>
      <c r="C7" s="9"/>
      <c r="D7" s="10"/>
      <c r="E7" s="18"/>
      <c r="F7" s="64"/>
      <c r="G7" s="68"/>
      <c r="H7" s="76"/>
      <c r="I7" s="55"/>
      <c r="J7" s="23"/>
      <c r="K7" s="23"/>
      <c r="L7" s="23"/>
      <c r="M7" s="1"/>
      <c r="N7" s="1"/>
    </row>
    <row r="8" spans="1:14" ht="14.1" customHeight="1">
      <c r="A8" s="27"/>
      <c r="B8" s="51" t="s">
        <v>41</v>
      </c>
      <c r="C8" s="5" t="s">
        <v>184</v>
      </c>
      <c r="D8" s="85"/>
      <c r="E8" s="86"/>
      <c r="F8" s="102"/>
      <c r="G8" s="103"/>
      <c r="H8" s="83"/>
      <c r="I8" s="83"/>
      <c r="J8" s="101"/>
      <c r="K8" s="90"/>
      <c r="L8" s="90"/>
      <c r="M8" s="106"/>
      <c r="N8" s="106"/>
    </row>
    <row r="9" spans="1:14" ht="14.1" customHeight="1">
      <c r="A9" s="23"/>
      <c r="B9" s="55" t="s">
        <v>42</v>
      </c>
      <c r="C9" s="92" t="s">
        <v>338</v>
      </c>
      <c r="D9" s="93"/>
      <c r="E9" s="94"/>
      <c r="F9" s="104">
        <v>170</v>
      </c>
      <c r="G9" s="105" t="s">
        <v>61</v>
      </c>
      <c r="H9" s="418"/>
      <c r="I9" s="91"/>
      <c r="J9" s="98"/>
      <c r="K9" s="98"/>
      <c r="L9" s="98"/>
      <c r="M9" s="106"/>
      <c r="N9" s="419"/>
    </row>
    <row r="10" spans="1:14" ht="14.1" customHeight="1">
      <c r="A10" s="27"/>
      <c r="B10" s="51"/>
      <c r="C10" s="84"/>
      <c r="D10" s="85"/>
      <c r="E10" s="86"/>
      <c r="F10" s="102"/>
      <c r="G10" s="103"/>
      <c r="H10" s="83"/>
      <c r="I10" s="83"/>
      <c r="J10" s="101"/>
      <c r="K10" s="90"/>
      <c r="L10" s="90"/>
      <c r="M10" s="106"/>
      <c r="N10" s="419"/>
    </row>
    <row r="11" spans="1:14" ht="14.1" customHeight="1">
      <c r="A11" s="23"/>
      <c r="B11" s="55" t="s">
        <v>177</v>
      </c>
      <c r="C11" s="92" t="s">
        <v>339</v>
      </c>
      <c r="D11" s="93"/>
      <c r="E11" s="94"/>
      <c r="F11" s="104">
        <v>48.4</v>
      </c>
      <c r="G11" s="105" t="s">
        <v>176</v>
      </c>
      <c r="H11" s="418"/>
      <c r="I11" s="91"/>
      <c r="J11" s="98"/>
      <c r="K11" s="98"/>
      <c r="L11" s="98"/>
      <c r="M11" s="106"/>
      <c r="N11" s="419"/>
    </row>
    <row r="12" spans="1:14" ht="14.1" customHeight="1">
      <c r="A12" s="27"/>
      <c r="B12" s="51"/>
      <c r="C12" s="84"/>
      <c r="D12" s="85"/>
      <c r="E12" s="86"/>
      <c r="F12" s="102"/>
      <c r="G12" s="103"/>
      <c r="H12" s="83"/>
      <c r="I12" s="83"/>
      <c r="J12" s="101"/>
      <c r="K12" s="90"/>
      <c r="L12" s="90"/>
      <c r="M12" s="106"/>
      <c r="N12" s="419"/>
    </row>
    <row r="13" spans="1:14" ht="14.1" customHeight="1">
      <c r="A13" s="23"/>
      <c r="B13" s="55" t="s">
        <v>211</v>
      </c>
      <c r="C13" s="92" t="s">
        <v>340</v>
      </c>
      <c r="D13" s="93"/>
      <c r="E13" s="94"/>
      <c r="F13" s="104">
        <f>F9</f>
        <v>170</v>
      </c>
      <c r="G13" s="105" t="s">
        <v>54</v>
      </c>
      <c r="H13" s="418"/>
      <c r="I13" s="91"/>
      <c r="J13" s="98"/>
      <c r="K13" s="98"/>
      <c r="L13" s="98"/>
      <c r="M13" s="106"/>
      <c r="N13" s="419"/>
    </row>
    <row r="14" spans="1:14" ht="14.1" customHeight="1">
      <c r="A14" s="79"/>
      <c r="B14" s="77"/>
      <c r="C14" s="551"/>
      <c r="D14" s="552"/>
      <c r="E14" s="553"/>
      <c r="F14" s="65"/>
      <c r="G14" s="60"/>
      <c r="H14" s="83"/>
      <c r="I14" s="51"/>
      <c r="J14" s="101"/>
      <c r="K14" s="90"/>
      <c r="L14" s="90"/>
      <c r="M14" s="106"/>
      <c r="N14" s="419"/>
    </row>
    <row r="15" spans="1:14" ht="13.5" customHeight="1">
      <c r="A15" s="80"/>
      <c r="B15" s="76" t="s">
        <v>49</v>
      </c>
      <c r="C15" s="554" t="s">
        <v>341</v>
      </c>
      <c r="D15" s="555"/>
      <c r="E15" s="556"/>
      <c r="F15" s="64">
        <v>82.6</v>
      </c>
      <c r="G15" s="68" t="s">
        <v>34</v>
      </c>
      <c r="H15" s="418"/>
      <c r="I15" s="55"/>
      <c r="J15" s="98"/>
      <c r="K15" s="98"/>
      <c r="L15" s="98"/>
      <c r="M15" s="106"/>
      <c r="N15" s="420"/>
    </row>
    <row r="16" spans="1:14" ht="14.1" customHeight="1">
      <c r="A16" s="27"/>
      <c r="B16" s="51"/>
      <c r="C16" s="5"/>
      <c r="D16" s="6"/>
      <c r="E16" s="8"/>
      <c r="F16" s="65"/>
      <c r="G16" s="60"/>
      <c r="H16" s="77"/>
      <c r="I16" s="51"/>
      <c r="J16" s="27"/>
      <c r="K16" s="27"/>
      <c r="L16" s="27"/>
      <c r="M16" s="1"/>
      <c r="N16" s="106"/>
    </row>
    <row r="17" spans="1:14" ht="14.1" customHeight="1">
      <c r="A17" s="23"/>
      <c r="B17" s="55"/>
      <c r="C17" s="92"/>
      <c r="D17" s="10"/>
      <c r="E17" s="18"/>
      <c r="F17" s="579"/>
      <c r="G17" s="68"/>
      <c r="H17" s="418"/>
      <c r="I17" s="55"/>
      <c r="J17" s="98"/>
      <c r="K17" s="23"/>
      <c r="L17" s="23"/>
      <c r="M17" s="1"/>
      <c r="N17" s="1"/>
    </row>
    <row r="18" spans="1:14" ht="14.1" customHeight="1">
      <c r="A18" s="27"/>
      <c r="B18" s="51"/>
      <c r="C18" s="5"/>
      <c r="D18" s="6"/>
      <c r="E18" s="8"/>
      <c r="F18" s="65"/>
      <c r="G18" s="60"/>
      <c r="H18" s="77"/>
      <c r="I18" s="51"/>
      <c r="J18" s="27"/>
      <c r="K18" s="27"/>
      <c r="L18" s="27"/>
      <c r="M18" s="1"/>
      <c r="N18" s="420"/>
    </row>
    <row r="19" spans="1:14" ht="14.1" customHeight="1">
      <c r="A19" s="23"/>
      <c r="B19" s="55" t="s">
        <v>52</v>
      </c>
      <c r="C19" s="9"/>
      <c r="D19" s="10"/>
      <c r="E19" s="18"/>
      <c r="F19" s="64"/>
      <c r="G19" s="68"/>
      <c r="H19" s="76"/>
      <c r="I19" s="55"/>
      <c r="J19" s="23"/>
      <c r="K19" s="23"/>
      <c r="L19" s="23"/>
      <c r="M19" s="1"/>
      <c r="N19" s="420"/>
    </row>
    <row r="20" spans="1:14" ht="14.1" customHeight="1">
      <c r="A20" s="27"/>
      <c r="B20" s="51" t="s">
        <v>50</v>
      </c>
      <c r="C20" s="5"/>
      <c r="D20" s="6"/>
      <c r="E20" s="8"/>
      <c r="F20" s="102"/>
      <c r="G20" s="103"/>
      <c r="H20" s="89"/>
      <c r="I20" s="51"/>
      <c r="J20" s="48"/>
      <c r="K20" s="27"/>
      <c r="L20" s="47"/>
      <c r="M20" s="1"/>
      <c r="N20" s="420"/>
    </row>
    <row r="21" spans="1:14" ht="14.1" customHeight="1">
      <c r="A21" s="23"/>
      <c r="B21" s="55" t="s">
        <v>59</v>
      </c>
      <c r="C21" s="9" t="s">
        <v>66</v>
      </c>
      <c r="D21" s="10"/>
      <c r="E21" s="18"/>
      <c r="F21" s="104">
        <f>F9</f>
        <v>170</v>
      </c>
      <c r="G21" s="105" t="s">
        <v>61</v>
      </c>
      <c r="H21" s="97"/>
      <c r="I21" s="55"/>
      <c r="J21" s="23"/>
      <c r="K21" s="23"/>
      <c r="L21" s="46"/>
      <c r="M21" s="1"/>
      <c r="N21" s="419"/>
    </row>
    <row r="22" spans="1:14" ht="14.1" customHeight="1">
      <c r="A22" s="27"/>
      <c r="B22" s="51"/>
      <c r="C22" s="5"/>
      <c r="D22" s="6"/>
      <c r="E22" s="8"/>
      <c r="F22" s="65"/>
      <c r="G22" s="60"/>
      <c r="H22" s="77"/>
      <c r="I22" s="51"/>
      <c r="J22" s="27"/>
      <c r="K22" s="27"/>
      <c r="L22" s="27"/>
      <c r="M22" s="1"/>
      <c r="N22" s="419"/>
    </row>
    <row r="23" spans="1:14" ht="14.1" customHeight="1">
      <c r="A23" s="23"/>
      <c r="B23" s="55"/>
      <c r="C23" s="9"/>
      <c r="D23" s="10"/>
      <c r="E23" s="18"/>
      <c r="F23" s="64"/>
      <c r="G23" s="68"/>
      <c r="H23" s="76"/>
      <c r="I23" s="55"/>
      <c r="J23" s="23"/>
      <c r="K23" s="23"/>
      <c r="L23" s="23"/>
      <c r="M23" s="1"/>
      <c r="N23" s="420"/>
    </row>
    <row r="24" spans="1:14" ht="14.1" customHeight="1">
      <c r="A24" s="27"/>
      <c r="B24" s="51" t="s">
        <v>51</v>
      </c>
      <c r="C24" s="5"/>
      <c r="D24" s="6"/>
      <c r="E24" s="8"/>
      <c r="F24" s="102"/>
      <c r="G24" s="60"/>
      <c r="H24" s="89"/>
      <c r="I24" s="51"/>
      <c r="J24" s="48"/>
      <c r="K24" s="27"/>
      <c r="L24" s="27"/>
      <c r="M24" s="1"/>
      <c r="N24" s="420"/>
    </row>
    <row r="25" spans="1:14" ht="14.1" customHeight="1">
      <c r="A25" s="23"/>
      <c r="B25" s="55" t="s">
        <v>56</v>
      </c>
      <c r="C25" s="9" t="s">
        <v>67</v>
      </c>
      <c r="D25" s="10"/>
      <c r="E25" s="18"/>
      <c r="F25" s="104">
        <f>F13</f>
        <v>170</v>
      </c>
      <c r="G25" s="68" t="s">
        <v>54</v>
      </c>
      <c r="H25" s="97"/>
      <c r="I25" s="55"/>
      <c r="J25" s="23"/>
      <c r="K25" s="23"/>
      <c r="L25" s="23"/>
      <c r="M25" s="1"/>
      <c r="N25" s="419"/>
    </row>
    <row r="26" spans="1:14" ht="14.1" customHeight="1">
      <c r="A26" s="27"/>
      <c r="B26" s="51" t="s">
        <v>51</v>
      </c>
      <c r="C26" s="5"/>
      <c r="D26" s="6"/>
      <c r="E26" s="8"/>
      <c r="F26" s="65"/>
      <c r="G26" s="60"/>
      <c r="H26" s="77"/>
      <c r="I26" s="51"/>
      <c r="J26" s="27"/>
      <c r="K26" s="27"/>
      <c r="L26" s="49"/>
      <c r="M26" s="1"/>
      <c r="N26" s="419"/>
    </row>
    <row r="27" spans="1:14" ht="14.1" customHeight="1">
      <c r="A27" s="23"/>
      <c r="B27" s="55" t="s">
        <v>58</v>
      </c>
      <c r="C27" s="9" t="s">
        <v>258</v>
      </c>
      <c r="D27" s="10"/>
      <c r="E27" s="18"/>
      <c r="F27" s="64">
        <f>F15</f>
        <v>82.6</v>
      </c>
      <c r="G27" s="68" t="s">
        <v>34</v>
      </c>
      <c r="H27" s="76"/>
      <c r="I27" s="55"/>
      <c r="J27" s="23"/>
      <c r="K27" s="23"/>
      <c r="L27" s="23"/>
      <c r="M27" s="1"/>
      <c r="N27" s="420"/>
    </row>
    <row r="28" spans="1:14" ht="14.25" customHeight="1">
      <c r="A28" s="27"/>
      <c r="B28" s="51"/>
      <c r="C28" s="5"/>
      <c r="D28" s="6"/>
      <c r="E28" s="8"/>
      <c r="F28" s="65"/>
      <c r="G28" s="60"/>
      <c r="H28" s="77"/>
      <c r="I28" s="51"/>
      <c r="J28" s="27"/>
      <c r="K28" s="27"/>
      <c r="L28" s="27"/>
      <c r="M28" s="1"/>
      <c r="N28" s="419"/>
    </row>
    <row r="29" spans="1:14" ht="14.25" customHeight="1">
      <c r="A29" s="23"/>
      <c r="B29" s="55"/>
      <c r="C29" s="9"/>
      <c r="D29" s="10"/>
      <c r="E29" s="18"/>
      <c r="F29" s="64"/>
      <c r="G29" s="68"/>
      <c r="H29" s="76"/>
      <c r="I29" s="55"/>
      <c r="J29" s="23"/>
      <c r="K29" s="23"/>
      <c r="L29" s="23"/>
      <c r="M29" s="1"/>
      <c r="N29" s="420"/>
    </row>
    <row r="30" spans="1:14" ht="14.1" customHeight="1">
      <c r="A30" s="1"/>
      <c r="B30" s="59"/>
      <c r="C30" s="1"/>
      <c r="D30" s="1"/>
      <c r="E30" s="1"/>
      <c r="F30" s="62"/>
      <c r="G30" s="67"/>
      <c r="H30" s="74"/>
      <c r="I30" s="59"/>
      <c r="J30" s="1"/>
      <c r="K30" s="1"/>
      <c r="L30" s="1"/>
      <c r="M30" s="1"/>
      <c r="N30" s="1"/>
    </row>
    <row r="31" spans="1:14" ht="14.1" customHeight="1">
      <c r="A31" s="1"/>
      <c r="B31" s="59"/>
      <c r="C31" s="1"/>
      <c r="D31" s="1"/>
      <c r="E31" s="1"/>
      <c r="F31" s="62"/>
      <c r="G31" s="67"/>
      <c r="H31" s="74"/>
      <c r="I31" s="59"/>
      <c r="J31" s="1"/>
      <c r="K31" s="1"/>
      <c r="L31" s="1"/>
      <c r="M31" s="1"/>
      <c r="N31" s="1"/>
    </row>
    <row r="32" spans="1:14" ht="14.1" customHeight="1">
      <c r="A32" s="27" t="s">
        <v>3</v>
      </c>
      <c r="B32" s="60" t="s">
        <v>14</v>
      </c>
      <c r="C32" s="21" t="s">
        <v>13</v>
      </c>
      <c r="D32" s="21"/>
      <c r="E32" s="21"/>
      <c r="F32" s="63" t="s">
        <v>27</v>
      </c>
      <c r="G32" s="60" t="s">
        <v>9</v>
      </c>
      <c r="H32" s="75" t="s">
        <v>17</v>
      </c>
      <c r="I32" s="60" t="s">
        <v>18</v>
      </c>
      <c r="J32" s="29" t="s">
        <v>15</v>
      </c>
      <c r="K32" s="21" t="s">
        <v>55</v>
      </c>
      <c r="L32" s="21"/>
      <c r="M32" s="1"/>
      <c r="N32" s="1"/>
    </row>
    <row r="33" spans="1:16" ht="14.1" customHeight="1">
      <c r="A33" s="23" t="s">
        <v>4</v>
      </c>
      <c r="B33" s="55"/>
      <c r="C33" s="24" t="s">
        <v>5</v>
      </c>
      <c r="D33" s="24" t="s">
        <v>6</v>
      </c>
      <c r="E33" s="24" t="s">
        <v>7</v>
      </c>
      <c r="F33" s="64"/>
      <c r="G33" s="68" t="s">
        <v>10</v>
      </c>
      <c r="H33" s="76"/>
      <c r="I33" s="55"/>
      <c r="J33" s="23"/>
      <c r="K33" s="24" t="s">
        <v>26</v>
      </c>
      <c r="L33" s="24" t="s">
        <v>16</v>
      </c>
      <c r="M33" s="1"/>
      <c r="N33" s="1"/>
    </row>
    <row r="34" spans="1:16" ht="14.1" customHeight="1">
      <c r="A34" s="27"/>
      <c r="B34" s="478"/>
      <c r="C34" s="479"/>
      <c r="D34" s="480"/>
      <c r="E34" s="481"/>
      <c r="F34" s="482"/>
      <c r="G34" s="483"/>
      <c r="H34" s="484"/>
      <c r="I34" s="485"/>
      <c r="J34" s="486"/>
      <c r="K34" s="27"/>
      <c r="L34" s="27"/>
      <c r="M34" s="1"/>
      <c r="N34" s="38"/>
    </row>
    <row r="35" spans="1:16" ht="14.1" customHeight="1">
      <c r="A35" s="23"/>
      <c r="B35" s="487"/>
      <c r="C35" s="488"/>
      <c r="D35" s="489"/>
      <c r="E35" s="490"/>
      <c r="F35" s="491"/>
      <c r="G35" s="492"/>
      <c r="H35" s="493"/>
      <c r="I35" s="494"/>
      <c r="J35" s="495"/>
      <c r="K35" s="23"/>
      <c r="L35" s="23"/>
      <c r="M35" s="1"/>
      <c r="N35" s="38"/>
    </row>
    <row r="36" spans="1:16" ht="14.1" customHeight="1">
      <c r="A36" s="27"/>
      <c r="B36" s="478"/>
      <c r="C36" s="479"/>
      <c r="D36" s="480"/>
      <c r="E36" s="481"/>
      <c r="F36" s="482"/>
      <c r="G36" s="483"/>
      <c r="H36" s="484"/>
      <c r="I36" s="484"/>
      <c r="J36" s="486"/>
      <c r="K36" s="27"/>
      <c r="L36" s="27"/>
      <c r="M36" s="1"/>
      <c r="N36" s="38"/>
    </row>
    <row r="37" spans="1:16" ht="14.1" customHeight="1">
      <c r="A37" s="23"/>
      <c r="B37" s="487"/>
      <c r="C37" s="488"/>
      <c r="D37" s="489"/>
      <c r="E37" s="490"/>
      <c r="F37" s="491"/>
      <c r="G37" s="492"/>
      <c r="H37" s="493"/>
      <c r="I37" s="55"/>
      <c r="J37" s="495"/>
      <c r="K37" s="23"/>
      <c r="L37" s="23"/>
      <c r="M37" s="1"/>
      <c r="N37" s="38"/>
    </row>
    <row r="38" spans="1:16" ht="14.1" customHeight="1">
      <c r="A38" s="27"/>
      <c r="B38" s="478"/>
      <c r="C38" s="479"/>
      <c r="D38" s="480"/>
      <c r="E38" s="481"/>
      <c r="F38" s="482"/>
      <c r="G38" s="483"/>
      <c r="H38" s="484"/>
      <c r="I38" s="484"/>
      <c r="J38" s="486"/>
      <c r="K38" s="27"/>
      <c r="L38" s="27"/>
      <c r="M38" s="1"/>
      <c r="N38" s="38"/>
    </row>
    <row r="39" spans="1:16" ht="14.1" customHeight="1">
      <c r="A39" s="23"/>
      <c r="B39" s="487"/>
      <c r="C39" s="488"/>
      <c r="D39" s="489"/>
      <c r="E39" s="490"/>
      <c r="F39" s="491"/>
      <c r="G39" s="492"/>
      <c r="H39" s="493"/>
      <c r="I39" s="55"/>
      <c r="J39" s="495"/>
      <c r="K39" s="23"/>
      <c r="L39" s="23"/>
      <c r="M39" s="1"/>
      <c r="N39" s="38"/>
    </row>
    <row r="40" spans="1:16" ht="14.1" customHeight="1">
      <c r="A40" s="27"/>
      <c r="B40" s="478"/>
      <c r="C40" s="479"/>
      <c r="D40" s="480"/>
      <c r="E40" s="481"/>
      <c r="F40" s="482"/>
      <c r="G40" s="483"/>
      <c r="H40" s="484"/>
      <c r="I40" s="484"/>
      <c r="J40" s="486"/>
      <c r="K40" s="27"/>
      <c r="L40" s="27"/>
      <c r="M40" s="1"/>
      <c r="N40" s="38"/>
    </row>
    <row r="41" spans="1:16" ht="14.1" customHeight="1">
      <c r="A41" s="23"/>
      <c r="B41" s="487"/>
      <c r="C41" s="488"/>
      <c r="D41" s="489"/>
      <c r="E41" s="490"/>
      <c r="F41" s="496"/>
      <c r="G41" s="492"/>
      <c r="H41" s="493"/>
      <c r="I41" s="55"/>
      <c r="J41" s="495"/>
      <c r="K41" s="23"/>
      <c r="L41" s="23"/>
      <c r="M41" s="1"/>
      <c r="N41" s="11"/>
    </row>
    <row r="42" spans="1:16" ht="14.1" customHeight="1">
      <c r="A42" s="27"/>
      <c r="B42" s="478"/>
      <c r="C42" s="479"/>
      <c r="D42" s="480"/>
      <c r="E42" s="481"/>
      <c r="F42" s="482"/>
      <c r="G42" s="483"/>
      <c r="H42" s="484"/>
      <c r="I42" s="484"/>
      <c r="J42" s="486"/>
      <c r="K42" s="27"/>
      <c r="L42" s="27"/>
      <c r="M42" s="1"/>
    </row>
    <row r="43" spans="1:16" ht="14.1" customHeight="1">
      <c r="A43" s="23"/>
      <c r="B43" s="487"/>
      <c r="C43" s="488"/>
      <c r="D43" s="489"/>
      <c r="E43" s="490"/>
      <c r="F43" s="496"/>
      <c r="G43" s="492"/>
      <c r="H43" s="493"/>
      <c r="I43" s="55"/>
      <c r="J43" s="495"/>
      <c r="K43" s="23"/>
      <c r="L43" s="23"/>
      <c r="M43" s="1"/>
    </row>
    <row r="44" spans="1:16" ht="14.1" customHeight="1">
      <c r="A44" s="27"/>
      <c r="B44" s="497"/>
      <c r="C44" s="479"/>
      <c r="D44" s="480"/>
      <c r="E44" s="481"/>
      <c r="F44" s="482"/>
      <c r="G44" s="483"/>
      <c r="H44" s="484"/>
      <c r="I44" s="485"/>
      <c r="J44" s="486"/>
      <c r="K44" s="27"/>
      <c r="L44" s="27"/>
      <c r="M44" s="1"/>
      <c r="N44" s="11"/>
    </row>
    <row r="45" spans="1:16" ht="14.1" customHeight="1">
      <c r="A45" s="23"/>
      <c r="B45" s="487"/>
      <c r="C45" s="488"/>
      <c r="D45" s="489"/>
      <c r="E45" s="490"/>
      <c r="F45" s="496"/>
      <c r="G45" s="492"/>
      <c r="H45" s="493"/>
      <c r="I45" s="493"/>
      <c r="J45" s="495"/>
      <c r="K45" s="23"/>
      <c r="L45" s="23"/>
      <c r="M45" s="1"/>
      <c r="N45" s="11"/>
    </row>
    <row r="46" spans="1:16" ht="14.1" customHeight="1">
      <c r="A46" s="27"/>
      <c r="B46" s="51"/>
      <c r="C46" s="5"/>
      <c r="D46" s="6"/>
      <c r="E46" s="8"/>
      <c r="F46" s="65"/>
      <c r="G46" s="60"/>
      <c r="H46" s="77"/>
      <c r="I46" s="51"/>
      <c r="J46" s="48"/>
      <c r="K46" s="27"/>
      <c r="L46" s="27"/>
      <c r="M46" s="1"/>
      <c r="N46" s="11"/>
    </row>
    <row r="47" spans="1:16" ht="14.1" customHeight="1">
      <c r="A47" s="23"/>
      <c r="B47" s="55"/>
      <c r="C47" s="9"/>
      <c r="D47" s="10"/>
      <c r="E47" s="18"/>
      <c r="F47" s="64"/>
      <c r="G47" s="68"/>
      <c r="H47" s="76"/>
      <c r="I47" s="55"/>
      <c r="J47" s="23"/>
      <c r="K47" s="23"/>
      <c r="L47" s="23"/>
      <c r="M47" s="1"/>
      <c r="N47" s="11"/>
    </row>
    <row r="48" spans="1:16" ht="14.1" customHeight="1">
      <c r="A48" s="27"/>
      <c r="B48" s="51"/>
      <c r="C48" s="5"/>
      <c r="D48" s="6"/>
      <c r="E48" s="8"/>
      <c r="F48" s="65"/>
      <c r="G48" s="60"/>
      <c r="H48" s="77"/>
      <c r="I48" s="51"/>
      <c r="J48" s="27"/>
      <c r="K48" s="27"/>
      <c r="L48" s="27"/>
      <c r="M48" s="1"/>
      <c r="N48" s="11"/>
      <c r="P48" s="426"/>
    </row>
    <row r="49" spans="1:16" ht="14.1" customHeight="1">
      <c r="A49" s="23"/>
      <c r="B49" s="55"/>
      <c r="C49" s="9"/>
      <c r="D49" s="10"/>
      <c r="E49" s="18"/>
      <c r="F49" s="64"/>
      <c r="G49" s="68"/>
      <c r="H49" s="76"/>
      <c r="I49" s="55"/>
      <c r="J49" s="23"/>
      <c r="K49" s="23"/>
      <c r="L49" s="23"/>
      <c r="M49" s="1"/>
      <c r="N49" s="11"/>
      <c r="P49" s="426"/>
    </row>
    <row r="50" spans="1:16" ht="14.1" customHeight="1">
      <c r="A50" s="27"/>
      <c r="B50" s="51"/>
      <c r="C50" s="5"/>
      <c r="D50" s="6"/>
      <c r="E50" s="8"/>
      <c r="F50" s="65"/>
      <c r="G50" s="60"/>
      <c r="H50" s="77"/>
      <c r="I50" s="51"/>
      <c r="J50" s="27"/>
      <c r="K50" s="27"/>
      <c r="L50" s="27"/>
      <c r="M50" s="1"/>
      <c r="N50" s="11"/>
      <c r="P50" s="426"/>
    </row>
    <row r="51" spans="1:16" ht="14.1" customHeight="1">
      <c r="A51" s="23"/>
      <c r="B51" s="55"/>
      <c r="C51" s="9"/>
      <c r="D51" s="10"/>
      <c r="E51" s="18"/>
      <c r="F51" s="64"/>
      <c r="G51" s="68"/>
      <c r="H51" s="76"/>
      <c r="I51" s="55"/>
      <c r="J51" s="23"/>
      <c r="K51" s="23"/>
      <c r="L51" s="23"/>
      <c r="M51" s="1"/>
      <c r="N51" s="11"/>
    </row>
    <row r="52" spans="1:16" ht="14.1" customHeight="1">
      <c r="A52" s="27"/>
      <c r="B52" s="51"/>
      <c r="C52" s="5"/>
      <c r="D52" s="6"/>
      <c r="E52" s="8"/>
      <c r="F52" s="65"/>
      <c r="G52" s="60"/>
      <c r="H52" s="89"/>
      <c r="I52" s="83"/>
      <c r="J52" s="27"/>
      <c r="K52" s="27"/>
      <c r="L52" s="27"/>
      <c r="M52" s="1"/>
      <c r="N52" s="11"/>
    </row>
    <row r="53" spans="1:16" ht="14.1" customHeight="1">
      <c r="A53" s="23"/>
      <c r="B53" s="55"/>
      <c r="C53" s="9"/>
      <c r="D53" s="10"/>
      <c r="E53" s="18"/>
      <c r="F53" s="64"/>
      <c r="G53" s="68"/>
      <c r="H53" s="97"/>
      <c r="I53" s="91"/>
      <c r="J53" s="98"/>
      <c r="K53" s="23"/>
      <c r="L53" s="23"/>
      <c r="M53" s="1"/>
      <c r="N53" s="11"/>
    </row>
    <row r="54" spans="1:16" ht="14.1" customHeight="1">
      <c r="A54" s="27"/>
      <c r="B54" s="51"/>
      <c r="C54" s="5"/>
      <c r="D54" s="6"/>
      <c r="E54" s="8"/>
      <c r="F54" s="65"/>
      <c r="G54" s="60"/>
      <c r="H54" s="77"/>
      <c r="I54" s="51"/>
      <c r="J54" s="27"/>
      <c r="K54" s="27"/>
      <c r="L54" s="27"/>
      <c r="M54" s="1"/>
      <c r="N54" s="1"/>
    </row>
    <row r="55" spans="1:16" ht="14.1" customHeight="1">
      <c r="A55" s="23"/>
      <c r="B55" s="68" t="s">
        <v>1</v>
      </c>
      <c r="C55" s="9"/>
      <c r="D55" s="10"/>
      <c r="E55" s="18"/>
      <c r="F55" s="64"/>
      <c r="G55" s="68"/>
      <c r="H55" s="76"/>
      <c r="I55" s="55">
        <f>SUM(I4:I53)</f>
        <v>0</v>
      </c>
      <c r="J55" s="23"/>
      <c r="K55" s="23"/>
      <c r="L55" s="23"/>
      <c r="M55" s="1"/>
      <c r="N55" s="1"/>
    </row>
    <row r="56" spans="1:16" ht="14.1" customHeight="1">
      <c r="A56" s="27"/>
      <c r="B56" s="60"/>
      <c r="C56" s="5"/>
      <c r="D56" s="6"/>
      <c r="E56" s="8"/>
      <c r="F56" s="65"/>
      <c r="G56" s="60"/>
      <c r="H56" s="77"/>
      <c r="I56" s="51"/>
      <c r="J56" s="27"/>
      <c r="K56" s="27"/>
      <c r="L56" s="27"/>
      <c r="M56" s="1"/>
      <c r="N56" s="1"/>
    </row>
    <row r="57" spans="1:16" ht="14.1" customHeight="1">
      <c r="A57" s="23"/>
      <c r="B57" s="68"/>
      <c r="C57" s="9"/>
      <c r="D57" s="10"/>
      <c r="E57" s="18"/>
      <c r="F57" s="64"/>
      <c r="G57" s="68"/>
      <c r="H57" s="76"/>
      <c r="I57" s="55"/>
      <c r="J57" s="23"/>
      <c r="K57" s="23"/>
      <c r="L57" s="23"/>
      <c r="M57" s="1"/>
      <c r="N57" s="1"/>
    </row>
    <row r="58" spans="1:16" ht="14.1" customHeight="1">
      <c r="A58" s="1"/>
      <c r="B58" s="59"/>
      <c r="C58" s="1"/>
      <c r="D58" s="1"/>
      <c r="E58" s="1"/>
      <c r="F58" s="62"/>
      <c r="G58" s="67"/>
      <c r="H58" s="74"/>
      <c r="I58" s="59"/>
      <c r="J58" s="1"/>
      <c r="K58" s="1"/>
      <c r="L58" s="69">
        <f>直工!L58+1</f>
        <v>2</v>
      </c>
      <c r="M58" s="1"/>
      <c r="N58" s="1"/>
    </row>
  </sheetData>
  <phoneticPr fontId="6"/>
  <printOptions horizontalCentered="1"/>
  <pageMargins left="0.59055118110236227" right="0.59055118110236227" top="0.78740157480314965" bottom="0.59055118110236227" header="0.31496062992125984" footer="0.31496062992125984"/>
  <pageSetup paperSize="9" scale="94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C000"/>
  </sheetPr>
  <dimension ref="A1:U148"/>
  <sheetViews>
    <sheetView showZeros="0" view="pageBreakPreview" topLeftCell="A78" zoomScaleNormal="100" workbookViewId="0">
      <selection activeCell="O67" sqref="O67"/>
    </sheetView>
  </sheetViews>
  <sheetFormatPr defaultRowHeight="14.1" customHeight="1"/>
  <cols>
    <col min="1" max="1" width="2.625" style="4" customWidth="1"/>
    <col min="2" max="2" width="18.125" style="61" customWidth="1"/>
    <col min="3" max="5" width="5.625" style="4" customWidth="1"/>
    <col min="6" max="6" width="6.875" style="66" customWidth="1"/>
    <col min="7" max="7" width="4" style="61" customWidth="1" collapsed="1"/>
    <col min="8" max="8" width="9.125" style="78" customWidth="1"/>
    <col min="9" max="9" width="9.625" style="61" customWidth="1"/>
    <col min="10" max="10" width="9.375" style="4" customWidth="1"/>
    <col min="11" max="11" width="6.375" style="4" customWidth="1"/>
    <col min="12" max="12" width="10.5" style="4" customWidth="1"/>
    <col min="13" max="13" width="1.25" style="4" customWidth="1"/>
    <col min="14" max="14" width="9" style="4"/>
    <col min="15" max="15" width="9.125" style="4" customWidth="1"/>
    <col min="16" max="16" width="6.5" style="4" customWidth="1"/>
    <col min="17" max="17" width="1.625" style="4" customWidth="1"/>
    <col min="18" max="18" width="9.25" style="4" bestFit="1" customWidth="1"/>
    <col min="19" max="19" width="10.125" style="4" bestFit="1" customWidth="1"/>
    <col min="20" max="16384" width="9" style="4"/>
  </cols>
  <sheetData>
    <row r="1" spans="1:21" ht="14.1" customHeight="1">
      <c r="A1" s="1"/>
      <c r="B1" s="59"/>
      <c r="C1" s="1"/>
      <c r="D1" s="1"/>
      <c r="E1" s="1"/>
      <c r="F1" s="62"/>
      <c r="G1" s="67"/>
      <c r="H1" s="74"/>
      <c r="I1" s="59"/>
      <c r="J1" s="1"/>
      <c r="K1" s="3" t="s">
        <v>36</v>
      </c>
      <c r="L1" s="1"/>
      <c r="M1" s="1"/>
    </row>
    <row r="2" spans="1:21" ht="14.1" customHeight="1">
      <c r="A2" s="27" t="s">
        <v>3</v>
      </c>
      <c r="B2" s="60" t="s">
        <v>14</v>
      </c>
      <c r="C2" s="21" t="s">
        <v>13</v>
      </c>
      <c r="D2" s="21"/>
      <c r="E2" s="21"/>
      <c r="F2" s="63" t="s">
        <v>27</v>
      </c>
      <c r="G2" s="60" t="s">
        <v>9</v>
      </c>
      <c r="H2" s="75" t="s">
        <v>17</v>
      </c>
      <c r="I2" s="60" t="s">
        <v>18</v>
      </c>
      <c r="J2" s="29" t="s">
        <v>15</v>
      </c>
      <c r="K2" s="21" t="s">
        <v>25</v>
      </c>
      <c r="L2" s="21"/>
      <c r="M2" s="1"/>
    </row>
    <row r="3" spans="1:21" ht="14.1" customHeight="1" thickBot="1">
      <c r="A3" s="23" t="s">
        <v>4</v>
      </c>
      <c r="B3" s="55"/>
      <c r="C3" s="24" t="s">
        <v>5</v>
      </c>
      <c r="D3" s="24" t="s">
        <v>6</v>
      </c>
      <c r="E3" s="24" t="s">
        <v>7</v>
      </c>
      <c r="F3" s="64"/>
      <c r="G3" s="68" t="s">
        <v>10</v>
      </c>
      <c r="H3" s="76"/>
      <c r="I3" s="55"/>
      <c r="J3" s="23"/>
      <c r="K3" s="24" t="s">
        <v>26</v>
      </c>
      <c r="L3" s="24" t="s">
        <v>16</v>
      </c>
      <c r="M3" s="1"/>
    </row>
    <row r="4" spans="1:21" ht="14.1" customHeight="1" thickBot="1">
      <c r="A4" s="27"/>
      <c r="B4" s="51"/>
      <c r="C4" s="5"/>
      <c r="D4" s="6"/>
      <c r="E4" s="8"/>
      <c r="F4" s="65"/>
      <c r="G4" s="60"/>
      <c r="H4" s="77"/>
      <c r="I4" s="51"/>
      <c r="J4" s="27"/>
      <c r="K4" s="27"/>
      <c r="L4" s="27"/>
      <c r="M4" s="1"/>
      <c r="P4" s="421"/>
    </row>
    <row r="5" spans="1:21" ht="14.1" customHeight="1">
      <c r="A5" s="23">
        <f>直工!A11</f>
        <v>2</v>
      </c>
      <c r="B5" s="55" t="str">
        <f>直工!B11</f>
        <v>とりこわし工事</v>
      </c>
      <c r="C5" s="9"/>
      <c r="D5" s="10"/>
      <c r="E5" s="18"/>
      <c r="F5" s="64"/>
      <c r="G5" s="68"/>
      <c r="H5" s="76"/>
      <c r="I5" s="55"/>
      <c r="J5" s="23"/>
      <c r="K5" s="23"/>
      <c r="L5" s="23"/>
      <c r="M5" s="1"/>
    </row>
    <row r="6" spans="1:21" ht="14.1" customHeight="1">
      <c r="A6" s="27"/>
      <c r="B6" s="51"/>
      <c r="C6" s="5"/>
      <c r="D6" s="6"/>
      <c r="E6" s="8"/>
      <c r="F6" s="65"/>
      <c r="G6" s="60"/>
      <c r="H6" s="77"/>
      <c r="I6" s="51"/>
      <c r="J6" s="27"/>
      <c r="K6" s="27"/>
      <c r="L6" s="27"/>
      <c r="M6" s="1"/>
    </row>
    <row r="7" spans="1:21" ht="14.1" customHeight="1">
      <c r="A7" s="23"/>
      <c r="B7" s="55"/>
      <c r="C7" s="9"/>
      <c r="D7" s="10"/>
      <c r="E7" s="18"/>
      <c r="F7" s="64"/>
      <c r="G7" s="68"/>
      <c r="H7" s="76"/>
      <c r="I7" s="55"/>
      <c r="J7" s="23"/>
      <c r="K7" s="23"/>
      <c r="L7" s="23"/>
      <c r="M7" s="1"/>
    </row>
    <row r="8" spans="1:21" ht="14.1" customHeight="1">
      <c r="A8" s="27"/>
      <c r="B8" s="83"/>
      <c r="C8" s="84"/>
      <c r="D8" s="85"/>
      <c r="E8" s="86"/>
      <c r="F8" s="87"/>
      <c r="G8" s="88"/>
      <c r="H8" s="89"/>
      <c r="I8" s="51"/>
      <c r="J8" s="48"/>
      <c r="K8" s="27"/>
      <c r="L8" s="27"/>
      <c r="M8" s="1"/>
      <c r="N8" s="38"/>
      <c r="T8" s="38"/>
      <c r="U8" s="38"/>
    </row>
    <row r="9" spans="1:21" ht="14.1" customHeight="1">
      <c r="A9" s="23"/>
      <c r="B9" s="91" t="s">
        <v>95</v>
      </c>
      <c r="C9" s="92"/>
      <c r="D9" s="93"/>
      <c r="E9" s="94"/>
      <c r="F9" s="95"/>
      <c r="G9" s="96"/>
      <c r="H9" s="97"/>
      <c r="I9" s="55"/>
      <c r="J9" s="23"/>
      <c r="K9" s="23"/>
      <c r="L9" s="23"/>
      <c r="M9" s="1"/>
      <c r="N9" s="38"/>
      <c r="T9" s="38"/>
      <c r="U9" s="38"/>
    </row>
    <row r="10" spans="1:21" s="409" customFormat="1" ht="14.1" customHeight="1">
      <c r="A10" s="407"/>
      <c r="B10" s="83"/>
      <c r="C10" s="84" t="s">
        <v>88</v>
      </c>
      <c r="D10" s="85"/>
      <c r="E10" s="86"/>
      <c r="F10" s="436"/>
      <c r="G10" s="88"/>
      <c r="H10" s="89"/>
      <c r="I10" s="51"/>
      <c r="J10" s="48"/>
      <c r="K10" s="407"/>
      <c r="L10" s="407"/>
      <c r="M10" s="408"/>
      <c r="N10" s="410"/>
      <c r="T10" s="410"/>
      <c r="U10" s="410"/>
    </row>
    <row r="11" spans="1:21" s="409" customFormat="1" ht="14.1" customHeight="1">
      <c r="A11" s="411"/>
      <c r="B11" s="91" t="s">
        <v>97</v>
      </c>
      <c r="C11" s="593" t="s">
        <v>335</v>
      </c>
      <c r="D11" s="594"/>
      <c r="E11" s="595"/>
      <c r="F11" s="424">
        <v>28.6</v>
      </c>
      <c r="G11" s="96" t="s">
        <v>98</v>
      </c>
      <c r="H11" s="97"/>
      <c r="I11" s="55"/>
      <c r="J11" s="23"/>
      <c r="K11" s="411"/>
      <c r="L11" s="412"/>
      <c r="M11" s="408"/>
      <c r="N11" s="410"/>
      <c r="T11" s="410"/>
      <c r="U11" s="410"/>
    </row>
    <row r="12" spans="1:21" s="409" customFormat="1" ht="14.1" customHeight="1">
      <c r="A12" s="407"/>
      <c r="B12" s="83"/>
      <c r="C12" s="84"/>
      <c r="D12" s="85"/>
      <c r="E12" s="86"/>
      <c r="F12" s="436"/>
      <c r="G12" s="88"/>
      <c r="H12" s="89"/>
      <c r="I12" s="51"/>
      <c r="J12" s="48"/>
      <c r="K12" s="407"/>
      <c r="L12" s="407"/>
      <c r="M12" s="408"/>
      <c r="N12" s="410"/>
      <c r="T12" s="410"/>
      <c r="U12" s="410"/>
    </row>
    <row r="13" spans="1:21" s="409" customFormat="1" ht="14.1" customHeight="1" thickBot="1">
      <c r="A13" s="411"/>
      <c r="B13" s="91" t="s">
        <v>89</v>
      </c>
      <c r="C13" s="92"/>
      <c r="D13" s="93"/>
      <c r="E13" s="94"/>
      <c r="F13" s="95">
        <f>F11</f>
        <v>28.6</v>
      </c>
      <c r="G13" s="96" t="s">
        <v>99</v>
      </c>
      <c r="H13" s="97"/>
      <c r="I13" s="55"/>
      <c r="J13" s="23"/>
      <c r="K13" s="411"/>
      <c r="L13" s="412"/>
      <c r="M13" s="408"/>
      <c r="N13" s="410"/>
      <c r="T13" s="410"/>
      <c r="U13" s="410"/>
    </row>
    <row r="14" spans="1:21" s="409" customFormat="1" ht="14.1" customHeight="1" thickBot="1">
      <c r="A14" s="407"/>
      <c r="B14" s="83"/>
      <c r="C14" s="84"/>
      <c r="D14" s="85"/>
      <c r="E14" s="86"/>
      <c r="F14" s="87"/>
      <c r="G14" s="88"/>
      <c r="H14" s="89"/>
      <c r="I14" s="51"/>
      <c r="J14" s="48"/>
      <c r="K14" s="407"/>
      <c r="L14" s="407"/>
      <c r="M14" s="408"/>
      <c r="N14" s="455"/>
      <c r="T14" s="410"/>
      <c r="U14" s="410"/>
    </row>
    <row r="15" spans="1:21" s="409" customFormat="1" ht="14.1" customHeight="1" thickBot="1">
      <c r="A15" s="411"/>
      <c r="B15" s="91" t="s">
        <v>204</v>
      </c>
      <c r="C15" s="92"/>
      <c r="D15" s="93"/>
      <c r="E15" s="94"/>
      <c r="F15" s="104">
        <f>仮設!F15</f>
        <v>82.6</v>
      </c>
      <c r="G15" s="96" t="s">
        <v>34</v>
      </c>
      <c r="H15" s="97"/>
      <c r="I15" s="55"/>
      <c r="J15" s="23"/>
      <c r="K15" s="411"/>
      <c r="L15" s="412"/>
      <c r="M15" s="408"/>
      <c r="N15" s="455"/>
      <c r="T15" s="410"/>
      <c r="U15" s="410"/>
    </row>
    <row r="16" spans="1:21" s="409" customFormat="1" ht="14.1" customHeight="1">
      <c r="A16" s="407"/>
      <c r="B16" s="83"/>
      <c r="C16" s="84"/>
      <c r="D16" s="85"/>
      <c r="E16" s="86"/>
      <c r="F16" s="87"/>
      <c r="G16" s="88"/>
      <c r="H16" s="89"/>
      <c r="I16" s="51"/>
      <c r="J16" s="48"/>
      <c r="K16" s="407"/>
      <c r="L16" s="407"/>
      <c r="M16" s="408"/>
      <c r="N16" s="410"/>
      <c r="T16" s="410"/>
      <c r="U16" s="410"/>
    </row>
    <row r="17" spans="1:21" s="409" customFormat="1" ht="14.1" customHeight="1">
      <c r="A17" s="411"/>
      <c r="B17" s="91"/>
      <c r="C17" s="92"/>
      <c r="D17" s="93"/>
      <c r="E17" s="94"/>
      <c r="F17" s="95"/>
      <c r="G17" s="96"/>
      <c r="H17" s="97"/>
      <c r="I17" s="55"/>
      <c r="J17" s="23"/>
      <c r="K17" s="411"/>
      <c r="L17" s="412"/>
      <c r="M17" s="408"/>
      <c r="N17" s="410"/>
      <c r="T17" s="410"/>
      <c r="U17" s="410"/>
    </row>
    <row r="18" spans="1:21" ht="14.1" customHeight="1">
      <c r="A18" s="27"/>
      <c r="B18" s="83"/>
      <c r="C18" s="84"/>
      <c r="D18" s="85"/>
      <c r="E18" s="86"/>
      <c r="F18" s="87"/>
      <c r="G18" s="88"/>
      <c r="H18" s="89"/>
      <c r="I18" s="51"/>
      <c r="J18" s="48"/>
      <c r="K18" s="27"/>
      <c r="L18" s="27"/>
      <c r="M18" s="1"/>
      <c r="N18" s="38"/>
      <c r="T18" s="38"/>
      <c r="U18" s="38"/>
    </row>
    <row r="19" spans="1:21" ht="14.1" customHeight="1" thickBot="1">
      <c r="A19" s="23"/>
      <c r="B19" s="91" t="s">
        <v>179</v>
      </c>
      <c r="C19" s="92" t="s">
        <v>174</v>
      </c>
      <c r="D19" s="93"/>
      <c r="E19" s="94"/>
      <c r="F19" s="104">
        <f>F11</f>
        <v>28.6</v>
      </c>
      <c r="G19" s="96" t="s">
        <v>96</v>
      </c>
      <c r="H19" s="97"/>
      <c r="I19" s="55"/>
      <c r="J19" s="23"/>
      <c r="K19" s="23"/>
      <c r="L19" s="46"/>
      <c r="M19" s="1"/>
      <c r="N19" s="38"/>
      <c r="T19" s="38"/>
      <c r="U19" s="38"/>
    </row>
    <row r="20" spans="1:21" ht="14.1" customHeight="1" thickBot="1">
      <c r="A20" s="27"/>
      <c r="B20" s="77"/>
      <c r="C20" s="551" t="s">
        <v>180</v>
      </c>
      <c r="D20" s="552"/>
      <c r="E20" s="553"/>
      <c r="F20" s="65"/>
      <c r="G20" s="60"/>
      <c r="H20" s="77"/>
      <c r="I20" s="51"/>
      <c r="J20" s="48"/>
      <c r="K20" s="27"/>
      <c r="L20" s="27"/>
      <c r="M20" s="106"/>
      <c r="N20" s="38"/>
      <c r="O20" s="194"/>
      <c r="P20" s="194"/>
      <c r="Q20" s="591"/>
      <c r="R20" s="592"/>
    </row>
    <row r="21" spans="1:21" ht="14.1" customHeight="1">
      <c r="A21" s="23"/>
      <c r="B21" s="97" t="s">
        <v>181</v>
      </c>
      <c r="C21" s="562" t="s">
        <v>182</v>
      </c>
      <c r="D21" s="555"/>
      <c r="E21" s="556"/>
      <c r="F21" s="97">
        <v>416</v>
      </c>
      <c r="G21" s="96" t="s">
        <v>183</v>
      </c>
      <c r="H21" s="76"/>
      <c r="I21" s="55"/>
      <c r="J21" s="23"/>
      <c r="K21" s="23"/>
      <c r="L21" s="46"/>
      <c r="M21" s="106"/>
      <c r="N21" s="38"/>
      <c r="O21" s="194"/>
      <c r="P21" s="194"/>
      <c r="Q21" s="194"/>
    </row>
    <row r="22" spans="1:21" ht="14.1" customHeight="1">
      <c r="A22" s="27"/>
      <c r="B22" s="83"/>
      <c r="C22" s="84"/>
      <c r="D22" s="85"/>
      <c r="E22" s="86"/>
      <c r="F22" s="87"/>
      <c r="G22" s="88"/>
      <c r="H22" s="89"/>
      <c r="I22" s="51"/>
      <c r="J22" s="48"/>
      <c r="K22" s="27"/>
      <c r="L22" s="27"/>
      <c r="M22" s="1"/>
      <c r="N22" s="38"/>
      <c r="T22" s="38"/>
      <c r="U22" s="38"/>
    </row>
    <row r="23" spans="1:21" ht="14.1" customHeight="1">
      <c r="A23" s="23"/>
      <c r="B23" s="91"/>
      <c r="C23" s="92"/>
      <c r="D23" s="93"/>
      <c r="E23" s="94"/>
      <c r="F23" s="95"/>
      <c r="G23" s="96"/>
      <c r="H23" s="97"/>
      <c r="I23" s="55"/>
      <c r="J23" s="23"/>
      <c r="K23" s="23"/>
      <c r="L23" s="46"/>
      <c r="M23" s="1"/>
      <c r="N23" s="38"/>
      <c r="T23" s="38"/>
      <c r="U23" s="38"/>
    </row>
    <row r="24" spans="1:21" s="409" customFormat="1" ht="14.1" customHeight="1">
      <c r="A24" s="407"/>
      <c r="B24" s="498" t="s">
        <v>240</v>
      </c>
      <c r="C24" s="499"/>
      <c r="D24" s="500"/>
      <c r="E24" s="501"/>
      <c r="F24" s="502"/>
      <c r="G24" s="503"/>
      <c r="H24" s="504"/>
      <c r="I24" s="505"/>
      <c r="J24" s="506"/>
      <c r="K24" s="440"/>
      <c r="L24" s="440"/>
      <c r="M24" s="408"/>
      <c r="N24" s="410"/>
      <c r="T24" s="410"/>
      <c r="U24" s="410"/>
    </row>
    <row r="25" spans="1:21" s="409" customFormat="1" ht="14.1" customHeight="1">
      <c r="A25" s="411"/>
      <c r="B25" s="507" t="s">
        <v>241</v>
      </c>
      <c r="C25" s="508" t="s">
        <v>242</v>
      </c>
      <c r="D25" s="509"/>
      <c r="E25" s="510"/>
      <c r="F25" s="511">
        <v>2</v>
      </c>
      <c r="G25" s="512" t="s">
        <v>54</v>
      </c>
      <c r="H25" s="513"/>
      <c r="I25" s="514"/>
      <c r="J25" s="515"/>
      <c r="K25" s="515"/>
      <c r="L25" s="516"/>
      <c r="M25" s="408"/>
      <c r="N25" s="410"/>
      <c r="T25" s="410"/>
      <c r="U25" s="410"/>
    </row>
    <row r="26" spans="1:21" s="409" customFormat="1" ht="14.25" customHeight="1">
      <c r="A26" s="407"/>
      <c r="B26" s="505"/>
      <c r="C26" s="517"/>
      <c r="D26" s="518"/>
      <c r="E26" s="519"/>
      <c r="F26" s="520"/>
      <c r="G26" s="521"/>
      <c r="H26" s="504"/>
      <c r="I26" s="505"/>
      <c r="J26" s="506"/>
      <c r="K26" s="440"/>
      <c r="L26" s="440"/>
      <c r="M26" s="408"/>
      <c r="N26" s="410"/>
      <c r="T26" s="410"/>
      <c r="U26" s="410"/>
    </row>
    <row r="27" spans="1:21" s="409" customFormat="1" ht="14.25" customHeight="1">
      <c r="A27" s="411"/>
      <c r="B27" s="507" t="s">
        <v>243</v>
      </c>
      <c r="C27" s="508"/>
      <c r="D27" s="509"/>
      <c r="E27" s="510"/>
      <c r="F27" s="511">
        <v>6</v>
      </c>
      <c r="G27" s="512" t="s">
        <v>40</v>
      </c>
      <c r="H27" s="513"/>
      <c r="I27" s="514"/>
      <c r="J27" s="515"/>
      <c r="K27" s="515"/>
      <c r="L27" s="516"/>
      <c r="M27" s="408"/>
      <c r="N27" s="410"/>
      <c r="O27" s="410"/>
      <c r="P27" s="410"/>
      <c r="Q27" s="410"/>
      <c r="R27" s="410"/>
      <c r="S27" s="410"/>
      <c r="T27" s="410"/>
      <c r="U27" s="410"/>
    </row>
    <row r="28" spans="1:21" s="409" customFormat="1" ht="14.1" customHeight="1">
      <c r="A28" s="407"/>
      <c r="B28" s="83"/>
      <c r="C28" s="84"/>
      <c r="D28" s="85"/>
      <c r="E28" s="86"/>
      <c r="F28" s="87"/>
      <c r="G28" s="88"/>
      <c r="H28" s="89"/>
      <c r="I28" s="51"/>
      <c r="J28" s="48"/>
      <c r="K28" s="407"/>
      <c r="L28" s="407"/>
      <c r="M28" s="413"/>
      <c r="N28" s="410"/>
      <c r="O28" s="447"/>
      <c r="P28" s="448"/>
      <c r="Q28" s="448"/>
      <c r="R28" s="448"/>
      <c r="S28" s="410"/>
      <c r="T28" s="410"/>
      <c r="U28" s="410"/>
    </row>
    <row r="29" spans="1:21" s="409" customFormat="1" ht="14.1" customHeight="1">
      <c r="A29" s="411"/>
      <c r="B29" s="91"/>
      <c r="C29" s="92"/>
      <c r="D29" s="93"/>
      <c r="E29" s="94"/>
      <c r="F29" s="104"/>
      <c r="G29" s="96"/>
      <c r="H29" s="97"/>
      <c r="I29" s="55"/>
      <c r="J29" s="23"/>
      <c r="K29" s="411"/>
      <c r="L29" s="411"/>
      <c r="M29" s="413"/>
      <c r="N29" s="410"/>
      <c r="O29" s="449"/>
      <c r="P29" s="450"/>
      <c r="Q29" s="451"/>
      <c r="R29" s="452"/>
      <c r="S29" s="410"/>
      <c r="T29" s="410"/>
      <c r="U29" s="410"/>
    </row>
    <row r="30" spans="1:21" s="409" customFormat="1" ht="14.1" customHeight="1">
      <c r="A30" s="408"/>
      <c r="B30" s="414"/>
      <c r="C30" s="408"/>
      <c r="D30" s="408"/>
      <c r="E30" s="408"/>
      <c r="F30" s="415"/>
      <c r="G30" s="416"/>
      <c r="H30" s="417"/>
      <c r="I30" s="414"/>
      <c r="J30" s="408"/>
      <c r="K30" s="408"/>
      <c r="L30" s="408"/>
      <c r="M30" s="408"/>
      <c r="O30" s="410"/>
      <c r="P30" s="410"/>
      <c r="Q30" s="410"/>
      <c r="R30" s="410"/>
      <c r="S30" s="410"/>
    </row>
    <row r="31" spans="1:21" s="409" customFormat="1" ht="14.1" customHeight="1">
      <c r="A31" s="408"/>
      <c r="B31" s="414"/>
      <c r="C31" s="408"/>
      <c r="D31" s="408"/>
      <c r="E31" s="408"/>
      <c r="F31" s="415"/>
      <c r="G31" s="416"/>
      <c r="H31" s="417"/>
      <c r="I31" s="414"/>
      <c r="J31" s="408"/>
      <c r="K31" s="408"/>
      <c r="L31" s="408"/>
      <c r="M31" s="408"/>
    </row>
    <row r="32" spans="1:21" s="409" customFormat="1" ht="14.1" customHeight="1">
      <c r="A32" s="27" t="s">
        <v>3</v>
      </c>
      <c r="B32" s="60" t="s">
        <v>14</v>
      </c>
      <c r="C32" s="21" t="s">
        <v>13</v>
      </c>
      <c r="D32" s="21"/>
      <c r="E32" s="21"/>
      <c r="F32" s="63" t="s">
        <v>27</v>
      </c>
      <c r="G32" s="60" t="s">
        <v>9</v>
      </c>
      <c r="H32" s="75" t="s">
        <v>17</v>
      </c>
      <c r="I32" s="60" t="s">
        <v>18</v>
      </c>
      <c r="J32" s="29" t="s">
        <v>15</v>
      </c>
      <c r="K32" s="21" t="s">
        <v>28</v>
      </c>
      <c r="L32" s="21"/>
      <c r="M32" s="408"/>
    </row>
    <row r="33" spans="1:19" s="409" customFormat="1" ht="14.1" customHeight="1">
      <c r="A33" s="23" t="s">
        <v>4</v>
      </c>
      <c r="B33" s="55"/>
      <c r="C33" s="24" t="s">
        <v>5</v>
      </c>
      <c r="D33" s="24" t="s">
        <v>6</v>
      </c>
      <c r="E33" s="24" t="s">
        <v>7</v>
      </c>
      <c r="F33" s="64"/>
      <c r="G33" s="68" t="s">
        <v>10</v>
      </c>
      <c r="H33" s="76"/>
      <c r="I33" s="55"/>
      <c r="J33" s="23"/>
      <c r="K33" s="24" t="s">
        <v>26</v>
      </c>
      <c r="L33" s="24" t="s">
        <v>16</v>
      </c>
      <c r="M33" s="408"/>
    </row>
    <row r="34" spans="1:19" ht="14.1" customHeight="1">
      <c r="A34" s="27"/>
      <c r="B34" s="51"/>
      <c r="C34" s="5"/>
      <c r="D34" s="6"/>
      <c r="E34" s="8"/>
      <c r="F34" s="102"/>
      <c r="G34" s="103"/>
      <c r="H34" s="77"/>
      <c r="I34" s="51"/>
      <c r="J34" s="48"/>
      <c r="K34" s="27"/>
      <c r="L34" s="49"/>
      <c r="M34" s="1"/>
    </row>
    <row r="35" spans="1:19" ht="14.1" customHeight="1">
      <c r="A35" s="23"/>
      <c r="B35" s="55" t="s">
        <v>94</v>
      </c>
      <c r="C35" s="9"/>
      <c r="D35" s="10"/>
      <c r="E35" s="18"/>
      <c r="F35" s="64"/>
      <c r="G35" s="68"/>
      <c r="H35" s="76"/>
      <c r="I35" s="55"/>
      <c r="J35" s="23"/>
      <c r="K35" s="23"/>
      <c r="L35" s="46"/>
      <c r="M35" s="1"/>
    </row>
    <row r="36" spans="1:19" ht="14.1" customHeight="1">
      <c r="A36" s="27"/>
      <c r="B36" s="83" t="s">
        <v>100</v>
      </c>
      <c r="C36" s="84" t="s">
        <v>270</v>
      </c>
      <c r="D36" s="85"/>
      <c r="E36" s="86"/>
      <c r="F36" s="87"/>
      <c r="G36" s="88"/>
      <c r="H36" s="89"/>
      <c r="I36" s="51"/>
      <c r="J36" s="48"/>
      <c r="K36" s="27"/>
      <c r="L36" s="49"/>
      <c r="M36" s="1"/>
    </row>
    <row r="37" spans="1:19" ht="14.1" customHeight="1">
      <c r="A37" s="23"/>
      <c r="B37" s="91" t="s">
        <v>101</v>
      </c>
      <c r="C37" s="92" t="s">
        <v>102</v>
      </c>
      <c r="D37" s="93"/>
      <c r="E37" s="94"/>
      <c r="F37" s="104">
        <v>98.8</v>
      </c>
      <c r="G37" s="96" t="s">
        <v>103</v>
      </c>
      <c r="H37" s="97"/>
      <c r="I37" s="55"/>
      <c r="J37" s="23"/>
      <c r="K37" s="23"/>
      <c r="L37" s="46"/>
      <c r="M37" s="1"/>
    </row>
    <row r="38" spans="1:19" ht="14.1" customHeight="1">
      <c r="A38" s="27"/>
      <c r="B38" s="83" t="s">
        <v>100</v>
      </c>
      <c r="C38" s="84"/>
      <c r="D38" s="85"/>
      <c r="E38" s="86"/>
      <c r="F38" s="87"/>
      <c r="G38" s="88"/>
      <c r="H38" s="89"/>
      <c r="I38" s="51"/>
      <c r="J38" s="48"/>
      <c r="K38" s="27"/>
      <c r="L38" s="49"/>
      <c r="M38" s="1"/>
    </row>
    <row r="39" spans="1:19" ht="14.1" customHeight="1">
      <c r="A39" s="23"/>
      <c r="B39" s="91" t="s">
        <v>104</v>
      </c>
      <c r="C39" s="92"/>
      <c r="D39" s="93"/>
      <c r="E39" s="94"/>
      <c r="F39" s="95">
        <f>F37</f>
        <v>98.8</v>
      </c>
      <c r="G39" s="96" t="s">
        <v>103</v>
      </c>
      <c r="H39" s="97"/>
      <c r="I39" s="55"/>
      <c r="J39" s="23"/>
      <c r="K39" s="23"/>
      <c r="L39" s="46"/>
      <c r="M39" s="1"/>
    </row>
    <row r="40" spans="1:19" ht="14.1" customHeight="1">
      <c r="A40" s="27"/>
      <c r="B40" s="83" t="s">
        <v>60</v>
      </c>
      <c r="C40" s="84"/>
      <c r="D40" s="85"/>
      <c r="E40" s="86"/>
      <c r="F40" s="432"/>
      <c r="G40" s="88"/>
      <c r="H40" s="89"/>
      <c r="I40" s="51"/>
      <c r="J40" s="48"/>
      <c r="K40" s="27"/>
      <c r="L40" s="27"/>
      <c r="M40" s="1"/>
    </row>
    <row r="41" spans="1:19" ht="14.1" customHeight="1">
      <c r="A41" s="23"/>
      <c r="B41" s="91" t="s">
        <v>107</v>
      </c>
      <c r="C41" s="92" t="s">
        <v>105</v>
      </c>
      <c r="D41" s="93"/>
      <c r="E41" s="94"/>
      <c r="F41" s="429">
        <v>20</v>
      </c>
      <c r="G41" s="96" t="s">
        <v>34</v>
      </c>
      <c r="H41" s="97"/>
      <c r="I41" s="55"/>
      <c r="J41" s="23"/>
      <c r="K41" s="23"/>
      <c r="L41" s="46"/>
      <c r="M41" s="1"/>
    </row>
    <row r="42" spans="1:19" ht="14.1" customHeight="1">
      <c r="A42" s="27"/>
      <c r="B42" s="83" t="s">
        <v>60</v>
      </c>
      <c r="C42" s="84"/>
      <c r="D42" s="85"/>
      <c r="E42" s="86"/>
      <c r="F42" s="428"/>
      <c r="G42" s="88"/>
      <c r="H42" s="89"/>
      <c r="I42" s="51"/>
      <c r="J42" s="48"/>
      <c r="K42" s="27"/>
      <c r="L42" s="49"/>
      <c r="M42" s="1"/>
    </row>
    <row r="43" spans="1:19" ht="14.1" customHeight="1">
      <c r="A43" s="23"/>
      <c r="B43" s="91" t="s">
        <v>106</v>
      </c>
      <c r="C43" s="92"/>
      <c r="D43" s="93"/>
      <c r="E43" s="94"/>
      <c r="F43" s="430">
        <f>F41</f>
        <v>20</v>
      </c>
      <c r="G43" s="96" t="s">
        <v>34</v>
      </c>
      <c r="H43" s="97"/>
      <c r="I43" s="55"/>
      <c r="J43" s="23"/>
      <c r="K43" s="23"/>
      <c r="L43" s="46"/>
      <c r="M43" s="1"/>
    </row>
    <row r="44" spans="1:19" ht="14.1" customHeight="1">
      <c r="A44" s="27"/>
      <c r="B44" s="83" t="s">
        <v>214</v>
      </c>
      <c r="C44" s="84"/>
      <c r="D44" s="85"/>
      <c r="E44" s="86"/>
      <c r="F44" s="87"/>
      <c r="G44" s="88"/>
      <c r="H44" s="77"/>
      <c r="I44" s="51"/>
      <c r="J44" s="48"/>
      <c r="K44" s="27"/>
      <c r="L44" s="27"/>
      <c r="M44" s="1"/>
    </row>
    <row r="45" spans="1:19" ht="14.1" customHeight="1">
      <c r="A45" s="23"/>
      <c r="B45" s="91" t="s">
        <v>336</v>
      </c>
      <c r="C45" s="92"/>
      <c r="D45" s="93"/>
      <c r="E45" s="94"/>
      <c r="F45" s="104">
        <v>145</v>
      </c>
      <c r="G45" s="96" t="s">
        <v>34</v>
      </c>
      <c r="H45" s="76"/>
      <c r="I45" s="55"/>
      <c r="J45" s="23"/>
      <c r="K45" s="23"/>
      <c r="L45" s="46"/>
      <c r="M45" s="1"/>
      <c r="O45" s="38"/>
      <c r="P45" s="38"/>
      <c r="Q45" s="38"/>
      <c r="R45" s="38"/>
      <c r="S45" s="38"/>
    </row>
    <row r="46" spans="1:19" ht="14.1" customHeight="1">
      <c r="A46" s="27"/>
      <c r="B46" s="83"/>
      <c r="C46" s="84"/>
      <c r="D46" s="85"/>
      <c r="E46" s="86"/>
      <c r="F46" s="87"/>
      <c r="G46" s="88"/>
      <c r="H46" s="77"/>
      <c r="I46" s="51"/>
      <c r="J46" s="48"/>
      <c r="K46" s="27"/>
      <c r="L46" s="27"/>
      <c r="M46" s="1"/>
      <c r="O46" s="441"/>
      <c r="P46" s="442"/>
      <c r="Q46" s="442"/>
      <c r="R46" s="442"/>
      <c r="S46" s="38"/>
    </row>
    <row r="47" spans="1:19" ht="14.1" customHeight="1">
      <c r="A47" s="23"/>
      <c r="B47" s="91"/>
      <c r="C47" s="92"/>
      <c r="D47" s="93"/>
      <c r="E47" s="94"/>
      <c r="F47" s="104"/>
      <c r="G47" s="96"/>
      <c r="H47" s="76"/>
      <c r="I47" s="55"/>
      <c r="J47" s="23"/>
      <c r="K47" s="23"/>
      <c r="L47" s="46"/>
      <c r="M47" s="1"/>
      <c r="O47" s="443"/>
      <c r="P47" s="444"/>
      <c r="Q47" s="445"/>
      <c r="R47" s="446"/>
      <c r="S47" s="38"/>
    </row>
    <row r="48" spans="1:19" ht="14.1" customHeight="1">
      <c r="A48" s="27"/>
      <c r="B48" s="498" t="s">
        <v>229</v>
      </c>
      <c r="C48" s="499"/>
      <c r="D48" s="500"/>
      <c r="E48" s="501"/>
      <c r="F48" s="502"/>
      <c r="G48" s="503"/>
      <c r="H48" s="504"/>
      <c r="I48" s="505"/>
      <c r="J48" s="506"/>
      <c r="K48" s="440"/>
      <c r="L48" s="522"/>
      <c r="M48" s="1"/>
      <c r="O48" s="38"/>
      <c r="P48" s="38"/>
      <c r="Q48" s="38"/>
      <c r="R48" s="38"/>
      <c r="S48" s="38"/>
    </row>
    <row r="49" spans="1:19" ht="14.1" customHeight="1">
      <c r="A49" s="23"/>
      <c r="B49" s="507" t="s">
        <v>212</v>
      </c>
      <c r="C49" s="508"/>
      <c r="D49" s="509"/>
      <c r="E49" s="510"/>
      <c r="F49" s="523">
        <v>15</v>
      </c>
      <c r="G49" s="512" t="s">
        <v>213</v>
      </c>
      <c r="H49" s="513"/>
      <c r="I49" s="514"/>
      <c r="J49" s="515"/>
      <c r="K49" s="515"/>
      <c r="L49" s="516"/>
      <c r="M49" s="1"/>
      <c r="N49" s="37"/>
      <c r="O49" s="38"/>
      <c r="P49" s="38"/>
      <c r="Q49" s="38"/>
      <c r="R49" s="38"/>
      <c r="S49" s="38"/>
    </row>
    <row r="50" spans="1:19" ht="14.1" customHeight="1">
      <c r="A50" s="27"/>
      <c r="B50" s="83"/>
      <c r="C50" s="84"/>
      <c r="D50" s="85"/>
      <c r="E50" s="86"/>
      <c r="F50" s="87"/>
      <c r="G50" s="88"/>
      <c r="H50" s="89"/>
      <c r="I50" s="51"/>
      <c r="J50" s="48"/>
      <c r="K50" s="27"/>
      <c r="L50" s="49"/>
      <c r="M50" s="1"/>
      <c r="O50" s="38"/>
      <c r="P50" s="38"/>
      <c r="Q50" s="38"/>
      <c r="R50" s="38"/>
      <c r="S50" s="38"/>
    </row>
    <row r="51" spans="1:19" ht="14.1" customHeight="1">
      <c r="A51" s="23"/>
      <c r="B51" s="91"/>
      <c r="C51" s="92"/>
      <c r="D51" s="93"/>
      <c r="E51" s="94"/>
      <c r="F51" s="95"/>
      <c r="G51" s="96"/>
      <c r="H51" s="97"/>
      <c r="I51" s="55"/>
      <c r="J51" s="23"/>
      <c r="K51" s="23"/>
      <c r="L51" s="46"/>
      <c r="M51" s="1"/>
      <c r="O51" s="38"/>
      <c r="P51" s="38"/>
      <c r="Q51" s="38"/>
      <c r="R51" s="38"/>
      <c r="S51" s="38"/>
    </row>
    <row r="52" spans="1:19" ht="14.1" customHeight="1">
      <c r="A52" s="27"/>
      <c r="B52" s="83"/>
      <c r="C52" s="84"/>
      <c r="D52" s="85"/>
      <c r="E52" s="86"/>
      <c r="F52" s="87"/>
      <c r="G52" s="88"/>
      <c r="H52" s="89"/>
      <c r="I52" s="51"/>
      <c r="J52" s="48"/>
      <c r="K52" s="407"/>
      <c r="L52" s="27"/>
      <c r="M52" s="106"/>
      <c r="O52" s="441"/>
      <c r="P52" s="442"/>
      <c r="Q52" s="442"/>
      <c r="R52" s="442"/>
      <c r="S52" s="38"/>
    </row>
    <row r="53" spans="1:19" ht="14.1" customHeight="1">
      <c r="A53" s="23"/>
      <c r="B53" s="91"/>
      <c r="C53" s="92"/>
      <c r="D53" s="93"/>
      <c r="E53" s="94"/>
      <c r="F53" s="104"/>
      <c r="G53" s="96"/>
      <c r="H53" s="97"/>
      <c r="I53" s="55"/>
      <c r="J53" s="23"/>
      <c r="K53" s="411"/>
      <c r="L53" s="23"/>
      <c r="M53" s="106"/>
      <c r="O53" s="443"/>
      <c r="P53" s="444"/>
      <c r="Q53" s="445"/>
      <c r="R53" s="446"/>
      <c r="S53" s="38"/>
    </row>
    <row r="54" spans="1:19" ht="14.1" customHeight="1">
      <c r="A54" s="27"/>
      <c r="B54" s="51"/>
      <c r="C54" s="5"/>
      <c r="D54" s="6"/>
      <c r="E54" s="8"/>
      <c r="F54" s="102"/>
      <c r="G54" s="103"/>
      <c r="H54" s="77"/>
      <c r="I54" s="51"/>
      <c r="J54" s="48"/>
      <c r="K54" s="27"/>
      <c r="L54" s="49"/>
      <c r="M54" s="1"/>
      <c r="O54" s="38"/>
      <c r="P54" s="38"/>
      <c r="Q54" s="38"/>
      <c r="R54" s="38"/>
      <c r="S54" s="38"/>
    </row>
    <row r="55" spans="1:19" ht="14.1" customHeight="1">
      <c r="A55" s="23"/>
      <c r="B55" s="55"/>
      <c r="C55" s="9"/>
      <c r="D55" s="10"/>
      <c r="E55" s="18"/>
      <c r="F55" s="104"/>
      <c r="G55" s="105"/>
      <c r="H55" s="76"/>
      <c r="I55" s="55"/>
      <c r="J55" s="23"/>
      <c r="K55" s="23"/>
      <c r="L55" s="46"/>
      <c r="M55" s="1"/>
      <c r="O55" s="38"/>
      <c r="P55" s="38"/>
      <c r="Q55" s="38"/>
      <c r="R55" s="38"/>
      <c r="S55" s="38"/>
    </row>
    <row r="56" spans="1:19" ht="14.1" customHeight="1">
      <c r="A56" s="27"/>
      <c r="B56" s="51"/>
      <c r="C56" s="5"/>
      <c r="D56" s="6"/>
      <c r="E56" s="8"/>
      <c r="F56" s="65"/>
      <c r="G56" s="60"/>
      <c r="H56" s="77"/>
      <c r="I56" s="51"/>
      <c r="J56" s="48"/>
      <c r="K56" s="27"/>
      <c r="L56" s="49"/>
      <c r="M56" s="1"/>
      <c r="O56" s="38"/>
      <c r="P56" s="38"/>
      <c r="Q56" s="38"/>
      <c r="R56" s="38"/>
      <c r="S56" s="38"/>
    </row>
    <row r="57" spans="1:19" ht="14.1" customHeight="1">
      <c r="A57" s="23"/>
      <c r="B57" s="55"/>
      <c r="C57" s="9"/>
      <c r="D57" s="10"/>
      <c r="E57" s="18"/>
      <c r="F57" s="64"/>
      <c r="G57" s="68"/>
      <c r="H57" s="76"/>
      <c r="I57" s="55"/>
      <c r="J57" s="23"/>
      <c r="K57" s="23"/>
      <c r="L57" s="46"/>
      <c r="M57" s="1"/>
    </row>
    <row r="58" spans="1:19" ht="14.1" customHeight="1">
      <c r="A58" s="1"/>
      <c r="B58" s="59"/>
      <c r="C58" s="1"/>
      <c r="D58" s="1"/>
      <c r="E58" s="1"/>
      <c r="F58" s="62"/>
      <c r="G58" s="67"/>
      <c r="H58" s="74"/>
      <c r="I58" s="59"/>
      <c r="J58" s="1"/>
      <c r="K58" s="1"/>
      <c r="L58" s="100">
        <f>仮設!L58+1</f>
        <v>3</v>
      </c>
      <c r="M58" s="1"/>
    </row>
    <row r="59" spans="1:19" ht="14.1" customHeight="1">
      <c r="A59" s="1"/>
      <c r="B59" s="59"/>
      <c r="C59" s="1"/>
      <c r="D59" s="1"/>
      <c r="E59" s="1"/>
      <c r="F59" s="62"/>
      <c r="G59" s="67"/>
      <c r="H59" s="74"/>
      <c r="I59" s="59"/>
      <c r="J59" s="1"/>
      <c r="K59" s="3" t="s">
        <v>36</v>
      </c>
      <c r="L59" s="1"/>
      <c r="M59" s="1"/>
    </row>
    <row r="60" spans="1:19" ht="14.1" customHeight="1">
      <c r="A60" s="27" t="s">
        <v>3</v>
      </c>
      <c r="B60" s="60" t="s">
        <v>14</v>
      </c>
      <c r="C60" s="21" t="s">
        <v>13</v>
      </c>
      <c r="D60" s="21"/>
      <c r="E60" s="21"/>
      <c r="F60" s="63" t="s">
        <v>27</v>
      </c>
      <c r="G60" s="60" t="s">
        <v>9</v>
      </c>
      <c r="H60" s="75" t="s">
        <v>17</v>
      </c>
      <c r="I60" s="60" t="s">
        <v>18</v>
      </c>
      <c r="J60" s="29" t="s">
        <v>15</v>
      </c>
      <c r="K60" s="21" t="s">
        <v>25</v>
      </c>
      <c r="L60" s="21"/>
      <c r="M60" s="1"/>
    </row>
    <row r="61" spans="1:19" ht="14.1" customHeight="1">
      <c r="A61" s="23" t="s">
        <v>4</v>
      </c>
      <c r="B61" s="55"/>
      <c r="C61" s="24" t="s">
        <v>5</v>
      </c>
      <c r="D61" s="24" t="s">
        <v>6</v>
      </c>
      <c r="E61" s="24" t="s">
        <v>7</v>
      </c>
      <c r="F61" s="64"/>
      <c r="G61" s="68" t="s">
        <v>10</v>
      </c>
      <c r="H61" s="76"/>
      <c r="I61" s="55"/>
      <c r="J61" s="23"/>
      <c r="K61" s="24" t="s">
        <v>26</v>
      </c>
      <c r="L61" s="24" t="s">
        <v>16</v>
      </c>
      <c r="M61" s="1"/>
    </row>
    <row r="62" spans="1:19" ht="14.1" customHeight="1">
      <c r="A62" s="27"/>
      <c r="B62" s="51"/>
      <c r="C62" s="5"/>
      <c r="D62" s="6"/>
      <c r="E62" s="8"/>
      <c r="F62" s="65"/>
      <c r="G62" s="60"/>
      <c r="H62" s="77"/>
      <c r="I62" s="51"/>
      <c r="J62" s="48"/>
      <c r="K62" s="27"/>
      <c r="L62" s="27"/>
      <c r="M62" s="1"/>
    </row>
    <row r="63" spans="1:19" ht="14.1" customHeight="1">
      <c r="A63" s="23"/>
      <c r="B63" s="91" t="s">
        <v>205</v>
      </c>
      <c r="C63" s="9"/>
      <c r="D63" s="10"/>
      <c r="E63" s="18"/>
      <c r="F63" s="64"/>
      <c r="G63" s="68"/>
      <c r="H63" s="76"/>
      <c r="I63" s="55"/>
      <c r="J63" s="23"/>
      <c r="K63" s="23"/>
      <c r="L63" s="46"/>
      <c r="M63" s="1"/>
    </row>
    <row r="64" spans="1:19" ht="14.1" customHeight="1">
      <c r="A64" s="27"/>
      <c r="B64" s="540"/>
      <c r="C64" s="84"/>
      <c r="D64" s="85"/>
      <c r="E64" s="86"/>
      <c r="F64" s="87"/>
      <c r="G64" s="88"/>
      <c r="H64" s="89"/>
      <c r="I64" s="51"/>
      <c r="J64" s="48"/>
      <c r="K64" s="27"/>
      <c r="L64" s="27"/>
      <c r="M64" s="1"/>
    </row>
    <row r="65" spans="1:13" ht="14.1" customHeight="1">
      <c r="A65" s="23"/>
      <c r="B65" s="539" t="s">
        <v>87</v>
      </c>
      <c r="C65" s="92" t="s">
        <v>267</v>
      </c>
      <c r="D65" s="93"/>
      <c r="E65" s="94"/>
      <c r="F65" s="95">
        <f>仮設!F15</f>
        <v>82.6</v>
      </c>
      <c r="G65" s="96" t="s">
        <v>34</v>
      </c>
      <c r="H65" s="97"/>
      <c r="I65" s="55"/>
      <c r="J65" s="23"/>
      <c r="K65" s="23"/>
      <c r="L65" s="46"/>
      <c r="M65" s="1"/>
    </row>
    <row r="66" spans="1:13" ht="14.1" customHeight="1">
      <c r="A66" s="27"/>
      <c r="B66" s="83" t="s">
        <v>108</v>
      </c>
      <c r="C66" s="84"/>
      <c r="D66" s="85"/>
      <c r="E66" s="86"/>
      <c r="F66" s="87"/>
      <c r="G66" s="88"/>
      <c r="H66" s="77"/>
      <c r="I66" s="51"/>
      <c r="J66" s="48"/>
      <c r="K66" s="27"/>
      <c r="L66" s="27"/>
      <c r="M66" s="1"/>
    </row>
    <row r="67" spans="1:13" ht="14.1" customHeight="1">
      <c r="A67" s="23"/>
      <c r="B67" s="91" t="s">
        <v>193</v>
      </c>
      <c r="C67" s="92"/>
      <c r="D67" s="93"/>
      <c r="E67" s="94"/>
      <c r="F67" s="424">
        <v>101</v>
      </c>
      <c r="G67" s="96" t="s">
        <v>34</v>
      </c>
      <c r="H67" s="76"/>
      <c r="I67" s="55"/>
      <c r="J67" s="23"/>
      <c r="K67" s="23"/>
      <c r="L67" s="46"/>
      <c r="M67" s="1"/>
    </row>
    <row r="68" spans="1:13" ht="14.1" customHeight="1">
      <c r="A68" s="27"/>
      <c r="B68" s="83"/>
      <c r="C68" s="84"/>
      <c r="D68" s="85"/>
      <c r="E68" s="86"/>
      <c r="F68" s="87"/>
      <c r="G68" s="88"/>
      <c r="H68" s="77"/>
      <c r="I68" s="51"/>
      <c r="J68" s="48"/>
      <c r="K68" s="27"/>
      <c r="L68" s="27"/>
      <c r="M68" s="1"/>
    </row>
    <row r="69" spans="1:13" ht="14.1" customHeight="1">
      <c r="A69" s="23"/>
      <c r="B69" s="91"/>
      <c r="C69" s="92"/>
      <c r="D69" s="93"/>
      <c r="E69" s="94"/>
      <c r="F69" s="104"/>
      <c r="G69" s="96"/>
      <c r="H69" s="76"/>
      <c r="I69" s="55"/>
      <c r="J69" s="23"/>
      <c r="K69" s="23"/>
      <c r="L69" s="46"/>
      <c r="M69" s="1"/>
    </row>
    <row r="70" spans="1:13" ht="14.1" customHeight="1">
      <c r="A70" s="27"/>
      <c r="B70" s="83"/>
      <c r="C70" s="84"/>
      <c r="D70" s="85"/>
      <c r="E70" s="86"/>
      <c r="F70" s="87"/>
      <c r="G70" s="88"/>
      <c r="H70" s="89"/>
      <c r="I70" s="51"/>
      <c r="J70" s="48"/>
      <c r="K70" s="27"/>
      <c r="L70" s="27"/>
      <c r="M70" s="1"/>
    </row>
    <row r="71" spans="1:13" ht="14.1" customHeight="1">
      <c r="A71" s="23"/>
      <c r="B71" s="91" t="s">
        <v>109</v>
      </c>
      <c r="C71" s="92"/>
      <c r="D71" s="93"/>
      <c r="E71" s="94"/>
      <c r="F71" s="95"/>
      <c r="G71" s="96"/>
      <c r="H71" s="97"/>
      <c r="I71" s="55"/>
      <c r="J71" s="23"/>
      <c r="K71" s="23"/>
      <c r="L71" s="23"/>
      <c r="M71" s="1"/>
    </row>
    <row r="72" spans="1:13" ht="14.25" customHeight="1">
      <c r="A72" s="27"/>
      <c r="B72" s="83"/>
      <c r="C72" s="84"/>
      <c r="D72" s="85"/>
      <c r="E72" s="86"/>
      <c r="F72" s="87"/>
      <c r="G72" s="88"/>
      <c r="H72" s="89"/>
      <c r="I72" s="51"/>
      <c r="J72" s="48"/>
      <c r="K72" s="27"/>
      <c r="L72" s="27"/>
      <c r="M72" s="1"/>
    </row>
    <row r="73" spans="1:13" ht="14.25" customHeight="1">
      <c r="A73" s="23"/>
      <c r="B73" s="91" t="s">
        <v>110</v>
      </c>
      <c r="C73" s="92"/>
      <c r="D73" s="93"/>
      <c r="E73" s="94"/>
      <c r="F73" s="104">
        <v>23.2</v>
      </c>
      <c r="G73" s="96" t="s">
        <v>34</v>
      </c>
      <c r="H73" s="97"/>
      <c r="I73" s="55"/>
      <c r="J73" s="23"/>
      <c r="K73" s="23"/>
      <c r="L73" s="23"/>
      <c r="M73" s="1"/>
    </row>
    <row r="74" spans="1:13" ht="14.1" customHeight="1">
      <c r="A74" s="27"/>
      <c r="B74" s="83"/>
      <c r="C74" s="84"/>
      <c r="D74" s="85"/>
      <c r="E74" s="86"/>
      <c r="F74" s="87"/>
      <c r="G74" s="88"/>
      <c r="H74" s="77"/>
      <c r="I74" s="51"/>
      <c r="J74" s="48"/>
      <c r="K74" s="27"/>
      <c r="L74" s="27"/>
      <c r="M74" s="1"/>
    </row>
    <row r="75" spans="1:13" ht="14.1" customHeight="1">
      <c r="A75" s="23"/>
      <c r="B75" s="91"/>
      <c r="C75" s="92"/>
      <c r="D75" s="93"/>
      <c r="E75" s="94"/>
      <c r="F75" s="104"/>
      <c r="G75" s="96"/>
      <c r="H75" s="76"/>
      <c r="I75" s="55"/>
      <c r="J75" s="23"/>
      <c r="K75" s="23"/>
      <c r="L75" s="46"/>
      <c r="M75" s="1"/>
    </row>
    <row r="76" spans="1:13" ht="14.1" customHeight="1">
      <c r="A76" s="27"/>
      <c r="B76" s="83"/>
      <c r="C76" s="84"/>
      <c r="D76" s="85"/>
      <c r="E76" s="86"/>
      <c r="F76" s="87"/>
      <c r="G76" s="88"/>
      <c r="H76" s="89"/>
      <c r="I76" s="51"/>
      <c r="J76" s="48"/>
      <c r="K76" s="27"/>
      <c r="L76" s="27"/>
      <c r="M76" s="1"/>
    </row>
    <row r="77" spans="1:13" ht="14.1" customHeight="1">
      <c r="A77" s="23"/>
      <c r="B77" s="91" t="s">
        <v>259</v>
      </c>
      <c r="C77" s="92"/>
      <c r="D77" s="93"/>
      <c r="E77" s="94"/>
      <c r="F77" s="104"/>
      <c r="G77" s="96"/>
      <c r="H77" s="97"/>
      <c r="I77" s="55"/>
      <c r="J77" s="23"/>
      <c r="K77" s="23"/>
      <c r="L77" s="46"/>
      <c r="M77" s="1"/>
    </row>
    <row r="78" spans="1:13" ht="14.1" customHeight="1">
      <c r="A78" s="27"/>
      <c r="B78" s="51"/>
      <c r="C78" s="5"/>
      <c r="D78" s="6"/>
      <c r="E78" s="8"/>
      <c r="F78" s="65"/>
      <c r="G78" s="60"/>
      <c r="H78" s="77"/>
      <c r="I78" s="51"/>
      <c r="J78" s="27"/>
      <c r="K78" s="27"/>
      <c r="L78" s="50"/>
      <c r="M78" s="1"/>
    </row>
    <row r="79" spans="1:13" ht="14.1" customHeight="1">
      <c r="A79" s="23"/>
      <c r="B79" s="55" t="s">
        <v>260</v>
      </c>
      <c r="C79" s="9"/>
      <c r="D79" s="10"/>
      <c r="E79" s="18"/>
      <c r="F79" s="64">
        <v>1</v>
      </c>
      <c r="G79" s="68" t="s">
        <v>2</v>
      </c>
      <c r="H79" s="76"/>
      <c r="I79" s="55"/>
      <c r="J79" s="23"/>
      <c r="K79" s="23"/>
      <c r="L79" s="23"/>
      <c r="M79" s="1"/>
    </row>
    <row r="80" spans="1:13" ht="14.1" customHeight="1">
      <c r="A80" s="27"/>
      <c r="B80" s="83"/>
      <c r="C80" s="84"/>
      <c r="D80" s="85"/>
      <c r="E80" s="86"/>
      <c r="F80" s="87"/>
      <c r="G80" s="88"/>
      <c r="H80" s="89"/>
      <c r="I80" s="51"/>
      <c r="J80" s="27"/>
      <c r="K80" s="27"/>
      <c r="L80" s="27"/>
      <c r="M80" s="1"/>
    </row>
    <row r="81" spans="1:13" ht="14.1" customHeight="1">
      <c r="A81" s="23"/>
      <c r="B81" s="55"/>
      <c r="C81" s="92"/>
      <c r="D81" s="93"/>
      <c r="E81" s="94"/>
      <c r="F81" s="95"/>
      <c r="G81" s="96"/>
      <c r="H81" s="97"/>
      <c r="I81" s="55"/>
      <c r="J81" s="23"/>
      <c r="K81" s="23"/>
      <c r="L81" s="23"/>
      <c r="M81" s="1"/>
    </row>
    <row r="82" spans="1:13" ht="14.25" customHeight="1">
      <c r="A82" s="27"/>
      <c r="B82" s="83"/>
      <c r="C82" s="84"/>
      <c r="D82" s="85"/>
      <c r="E82" s="86"/>
      <c r="F82" s="87"/>
      <c r="G82" s="88"/>
      <c r="H82" s="89"/>
      <c r="I82" s="51"/>
      <c r="J82" s="48"/>
      <c r="K82" s="27"/>
      <c r="L82" s="27"/>
      <c r="M82" s="1"/>
    </row>
    <row r="83" spans="1:13" ht="14.25" customHeight="1">
      <c r="A83" s="23"/>
      <c r="B83" s="91"/>
      <c r="C83" s="92"/>
      <c r="D83" s="93"/>
      <c r="E83" s="94"/>
      <c r="F83" s="104"/>
      <c r="G83" s="96"/>
      <c r="H83" s="97"/>
      <c r="I83" s="55"/>
      <c r="J83" s="23"/>
      <c r="K83" s="23"/>
      <c r="L83" s="23"/>
      <c r="M83" s="1"/>
    </row>
    <row r="84" spans="1:13" ht="14.1" customHeight="1">
      <c r="A84" s="27"/>
      <c r="B84" s="83"/>
      <c r="C84" s="84"/>
      <c r="D84" s="85"/>
      <c r="E84" s="86"/>
      <c r="F84" s="87"/>
      <c r="G84" s="88"/>
      <c r="H84" s="89"/>
      <c r="I84" s="51"/>
      <c r="J84" s="48"/>
      <c r="K84" s="27"/>
      <c r="L84" s="27"/>
      <c r="M84" s="1"/>
    </row>
    <row r="85" spans="1:13" ht="14.1" customHeight="1">
      <c r="A85" s="23"/>
      <c r="B85" s="91"/>
      <c r="C85" s="92"/>
      <c r="D85" s="93"/>
      <c r="E85" s="94"/>
      <c r="F85" s="104"/>
      <c r="G85" s="96"/>
      <c r="H85" s="97"/>
      <c r="I85" s="55"/>
      <c r="J85" s="23"/>
      <c r="K85" s="23"/>
      <c r="L85" s="46"/>
      <c r="M85" s="1"/>
    </row>
    <row r="86" spans="1:13" ht="14.1" customHeight="1">
      <c r="A86" s="27"/>
      <c r="B86" s="51"/>
      <c r="C86" s="5"/>
      <c r="D86" s="6"/>
      <c r="E86" s="8"/>
      <c r="F86" s="65"/>
      <c r="G86" s="60"/>
      <c r="H86" s="77"/>
      <c r="I86" s="51"/>
      <c r="J86" s="27"/>
      <c r="K86" s="27"/>
      <c r="L86" s="50"/>
      <c r="M86" s="1"/>
    </row>
    <row r="87" spans="1:13" ht="14.1" customHeight="1">
      <c r="A87" s="23"/>
      <c r="B87" s="55"/>
      <c r="C87" s="9"/>
      <c r="D87" s="10"/>
      <c r="E87" s="18"/>
      <c r="F87" s="64"/>
      <c r="G87" s="68"/>
      <c r="H87" s="76"/>
      <c r="I87" s="55"/>
      <c r="J87" s="23"/>
      <c r="K87" s="23"/>
      <c r="L87" s="23"/>
      <c r="M87" s="1"/>
    </row>
    <row r="88" spans="1:13" ht="14.1" customHeight="1">
      <c r="A88" s="1"/>
      <c r="B88" s="59"/>
      <c r="C88" s="1"/>
      <c r="D88" s="1"/>
      <c r="E88" s="1"/>
      <c r="F88" s="62"/>
      <c r="G88" s="67"/>
      <c r="H88" s="74"/>
      <c r="I88" s="59"/>
      <c r="J88" s="1"/>
      <c r="K88" s="1"/>
      <c r="L88" s="1"/>
      <c r="M88" s="1"/>
    </row>
    <row r="89" spans="1:13" ht="14.1" customHeight="1">
      <c r="A89" s="1"/>
      <c r="B89" s="59"/>
      <c r="C89" s="1"/>
      <c r="D89" s="1"/>
      <c r="E89" s="1"/>
      <c r="F89" s="62"/>
      <c r="G89" s="67"/>
      <c r="H89" s="74"/>
      <c r="I89" s="59"/>
      <c r="J89" s="1"/>
      <c r="K89" s="1"/>
      <c r="L89" s="1"/>
      <c r="M89" s="1"/>
    </row>
    <row r="90" spans="1:13" ht="14.1" customHeight="1">
      <c r="A90" s="27" t="s">
        <v>3</v>
      </c>
      <c r="B90" s="60" t="s">
        <v>14</v>
      </c>
      <c r="C90" s="21" t="s">
        <v>13</v>
      </c>
      <c r="D90" s="21"/>
      <c r="E90" s="21"/>
      <c r="F90" s="63" t="s">
        <v>27</v>
      </c>
      <c r="G90" s="60" t="s">
        <v>9</v>
      </c>
      <c r="H90" s="75" t="s">
        <v>17</v>
      </c>
      <c r="I90" s="60" t="s">
        <v>18</v>
      </c>
      <c r="J90" s="29" t="s">
        <v>15</v>
      </c>
      <c r="K90" s="21" t="s">
        <v>55</v>
      </c>
      <c r="L90" s="21"/>
      <c r="M90" s="1"/>
    </row>
    <row r="91" spans="1:13" ht="14.1" customHeight="1">
      <c r="A91" s="23" t="s">
        <v>4</v>
      </c>
      <c r="B91" s="55"/>
      <c r="C91" s="24" t="s">
        <v>5</v>
      </c>
      <c r="D91" s="24" t="s">
        <v>6</v>
      </c>
      <c r="E91" s="24" t="s">
        <v>7</v>
      </c>
      <c r="F91" s="64"/>
      <c r="G91" s="68" t="s">
        <v>10</v>
      </c>
      <c r="H91" s="76"/>
      <c r="I91" s="55"/>
      <c r="J91" s="23"/>
      <c r="K91" s="24" t="s">
        <v>26</v>
      </c>
      <c r="L91" s="24" t="s">
        <v>16</v>
      </c>
      <c r="M91" s="1"/>
    </row>
    <row r="92" spans="1:13" ht="14.1" customHeight="1">
      <c r="A92" s="27"/>
      <c r="B92" s="51"/>
      <c r="C92" s="5"/>
      <c r="D92" s="6"/>
      <c r="E92" s="8"/>
      <c r="F92" s="65"/>
      <c r="G92" s="60"/>
      <c r="H92" s="77"/>
      <c r="I92" s="51"/>
      <c r="J92" s="48"/>
      <c r="K92" s="27"/>
      <c r="L92" s="27"/>
      <c r="M92" s="1"/>
    </row>
    <row r="93" spans="1:13" ht="14.1" customHeight="1">
      <c r="A93" s="23"/>
      <c r="B93" s="55"/>
      <c r="C93" s="9"/>
      <c r="D93" s="10"/>
      <c r="E93" s="18"/>
      <c r="F93" s="64"/>
      <c r="G93" s="68"/>
      <c r="H93" s="76"/>
      <c r="I93" s="55"/>
      <c r="J93" s="23"/>
      <c r="K93" s="23"/>
      <c r="L93" s="46"/>
      <c r="M93" s="1"/>
    </row>
    <row r="94" spans="1:13" ht="14.1" customHeight="1">
      <c r="A94" s="27"/>
      <c r="B94" s="51"/>
      <c r="C94" s="5"/>
      <c r="D94" s="6"/>
      <c r="E94" s="8"/>
      <c r="F94" s="65"/>
      <c r="G94" s="60"/>
      <c r="H94" s="77"/>
      <c r="I94" s="51"/>
      <c r="J94" s="48"/>
      <c r="K94" s="27"/>
      <c r="L94" s="27"/>
      <c r="M94" s="1"/>
    </row>
    <row r="95" spans="1:13" ht="14.1" customHeight="1">
      <c r="A95" s="23"/>
      <c r="B95" s="55"/>
      <c r="C95" s="9"/>
      <c r="D95" s="10"/>
      <c r="E95" s="18"/>
      <c r="F95" s="64"/>
      <c r="G95" s="68"/>
      <c r="H95" s="76"/>
      <c r="I95" s="55"/>
      <c r="J95" s="23"/>
      <c r="K95" s="23"/>
      <c r="L95" s="46"/>
      <c r="M95" s="1"/>
    </row>
    <row r="96" spans="1:13" ht="14.1" customHeight="1">
      <c r="A96" s="27"/>
      <c r="B96" s="51"/>
      <c r="C96" s="5"/>
      <c r="D96" s="6"/>
      <c r="E96" s="8"/>
      <c r="F96" s="65"/>
      <c r="G96" s="60"/>
      <c r="H96" s="77"/>
      <c r="I96" s="51"/>
      <c r="J96" s="48"/>
      <c r="K96" s="27"/>
      <c r="L96" s="27"/>
      <c r="M96" s="1"/>
    </row>
    <row r="97" spans="1:13" ht="14.1" customHeight="1">
      <c r="A97" s="23"/>
      <c r="B97" s="55"/>
      <c r="C97" s="9"/>
      <c r="D97" s="10"/>
      <c r="E97" s="18"/>
      <c r="F97" s="64"/>
      <c r="G97" s="68"/>
      <c r="H97" s="76"/>
      <c r="I97" s="55"/>
      <c r="J97" s="23"/>
      <c r="K97" s="23"/>
      <c r="L97" s="46"/>
      <c r="M97" s="1"/>
    </row>
    <row r="98" spans="1:13" ht="14.1" customHeight="1">
      <c r="A98" s="27"/>
      <c r="B98" s="51"/>
      <c r="C98" s="5"/>
      <c r="D98" s="6"/>
      <c r="E98" s="8"/>
      <c r="F98" s="65"/>
      <c r="G98" s="60"/>
      <c r="H98" s="77"/>
      <c r="I98" s="51"/>
      <c r="J98" s="48"/>
      <c r="K98" s="27"/>
      <c r="L98" s="27"/>
      <c r="M98" s="1"/>
    </row>
    <row r="99" spans="1:13" ht="14.1" customHeight="1">
      <c r="A99" s="23"/>
      <c r="B99" s="55"/>
      <c r="C99" s="9"/>
      <c r="D99" s="10"/>
      <c r="E99" s="18"/>
      <c r="F99" s="64"/>
      <c r="G99" s="68"/>
      <c r="H99" s="76"/>
      <c r="I99" s="55"/>
      <c r="J99" s="23"/>
      <c r="K99" s="23"/>
      <c r="L99" s="46"/>
      <c r="M99" s="1"/>
    </row>
    <row r="100" spans="1:13" ht="14.1" customHeight="1">
      <c r="A100" s="27"/>
      <c r="B100" s="51"/>
      <c r="C100" s="5"/>
      <c r="D100" s="6"/>
      <c r="E100" s="8"/>
      <c r="F100" s="65"/>
      <c r="G100" s="60"/>
      <c r="H100" s="77"/>
      <c r="I100" s="51"/>
      <c r="J100" s="48"/>
      <c r="K100" s="27"/>
      <c r="L100" s="27"/>
      <c r="M100" s="1"/>
    </row>
    <row r="101" spans="1:13" ht="14.1" customHeight="1">
      <c r="A101" s="23"/>
      <c r="B101" s="55"/>
      <c r="C101" s="9"/>
      <c r="D101" s="10"/>
      <c r="E101" s="18"/>
      <c r="F101" s="64"/>
      <c r="G101" s="68"/>
      <c r="H101" s="76"/>
      <c r="I101" s="55"/>
      <c r="J101" s="23"/>
      <c r="K101" s="23"/>
      <c r="L101" s="46"/>
      <c r="M101" s="1"/>
    </row>
    <row r="102" spans="1:13" ht="14.1" customHeight="1">
      <c r="A102" s="27"/>
      <c r="B102" s="51"/>
      <c r="C102" s="5"/>
      <c r="D102" s="6"/>
      <c r="E102" s="8"/>
      <c r="F102" s="65"/>
      <c r="G102" s="60"/>
      <c r="H102" s="77"/>
      <c r="I102" s="51"/>
      <c r="J102" s="48"/>
      <c r="K102" s="27"/>
      <c r="L102" s="27"/>
      <c r="M102" s="1"/>
    </row>
    <row r="103" spans="1:13" ht="14.1" customHeight="1">
      <c r="A103" s="23"/>
      <c r="B103" s="55"/>
      <c r="C103" s="9"/>
      <c r="D103" s="10"/>
      <c r="E103" s="18"/>
      <c r="F103" s="64"/>
      <c r="G103" s="68"/>
      <c r="H103" s="76"/>
      <c r="I103" s="55"/>
      <c r="J103" s="23"/>
      <c r="K103" s="23"/>
      <c r="L103" s="46"/>
      <c r="M103" s="1"/>
    </row>
    <row r="104" spans="1:13" ht="14.1" customHeight="1">
      <c r="A104" s="27"/>
      <c r="B104" s="51"/>
      <c r="C104" s="5"/>
      <c r="D104" s="6"/>
      <c r="E104" s="8"/>
      <c r="F104" s="65"/>
      <c r="G104" s="60"/>
      <c r="H104" s="77"/>
      <c r="I104" s="51"/>
      <c r="J104" s="48"/>
      <c r="K104" s="27"/>
      <c r="L104" s="27"/>
      <c r="M104" s="1"/>
    </row>
    <row r="105" spans="1:13" ht="14.1" customHeight="1">
      <c r="A105" s="23"/>
      <c r="B105" s="55"/>
      <c r="C105" s="9"/>
      <c r="D105" s="10"/>
      <c r="E105" s="18"/>
      <c r="F105" s="64"/>
      <c r="G105" s="68"/>
      <c r="H105" s="76"/>
      <c r="I105" s="55"/>
      <c r="J105" s="23"/>
      <c r="K105" s="23"/>
      <c r="L105" s="46"/>
      <c r="M105" s="1"/>
    </row>
    <row r="106" spans="1:13" ht="14.1" customHeight="1">
      <c r="A106" s="27"/>
      <c r="B106" s="51"/>
      <c r="C106" s="5"/>
      <c r="D106" s="6"/>
      <c r="E106" s="8"/>
      <c r="F106" s="65"/>
      <c r="G106" s="60"/>
      <c r="H106" s="77"/>
      <c r="I106" s="51"/>
      <c r="J106" s="48"/>
      <c r="K106" s="27"/>
      <c r="L106" s="27"/>
      <c r="M106" s="1"/>
    </row>
    <row r="107" spans="1:13" ht="14.1" customHeight="1">
      <c r="A107" s="23"/>
      <c r="B107" s="55"/>
      <c r="C107" s="9"/>
      <c r="D107" s="10"/>
      <c r="E107" s="18"/>
      <c r="F107" s="64"/>
      <c r="G107" s="68"/>
      <c r="H107" s="76"/>
      <c r="I107" s="55"/>
      <c r="J107" s="23"/>
      <c r="K107" s="23"/>
      <c r="L107" s="46"/>
      <c r="M107" s="1"/>
    </row>
    <row r="108" spans="1:13" ht="14.1" customHeight="1">
      <c r="A108" s="27"/>
      <c r="B108" s="51"/>
      <c r="C108" s="5"/>
      <c r="D108" s="6"/>
      <c r="E108" s="8"/>
      <c r="F108" s="65"/>
      <c r="G108" s="60"/>
      <c r="H108" s="77"/>
      <c r="I108" s="51"/>
      <c r="J108" s="48"/>
      <c r="K108" s="27"/>
      <c r="L108" s="27"/>
      <c r="M108" s="1"/>
    </row>
    <row r="109" spans="1:13" ht="14.1" customHeight="1">
      <c r="A109" s="23"/>
      <c r="B109" s="55"/>
      <c r="C109" s="9"/>
      <c r="D109" s="10"/>
      <c r="E109" s="18"/>
      <c r="F109" s="64"/>
      <c r="G109" s="68"/>
      <c r="H109" s="76"/>
      <c r="I109" s="55"/>
      <c r="J109" s="23"/>
      <c r="K109" s="23"/>
      <c r="L109" s="46"/>
      <c r="M109" s="1"/>
    </row>
    <row r="110" spans="1:13" ht="14.1" customHeight="1">
      <c r="A110" s="27"/>
      <c r="B110" s="51"/>
      <c r="C110" s="5"/>
      <c r="D110" s="6"/>
      <c r="E110" s="8"/>
      <c r="F110" s="65"/>
      <c r="G110" s="60"/>
      <c r="H110" s="77"/>
      <c r="I110" s="51"/>
      <c r="J110" s="48"/>
      <c r="K110" s="27"/>
      <c r="L110" s="51"/>
      <c r="M110" s="1"/>
    </row>
    <row r="111" spans="1:13" ht="14.1" customHeight="1">
      <c r="A111" s="23"/>
      <c r="B111" s="55"/>
      <c r="C111" s="9"/>
      <c r="D111" s="10"/>
      <c r="E111" s="18"/>
      <c r="F111" s="64"/>
      <c r="G111" s="68"/>
      <c r="H111" s="76"/>
      <c r="I111" s="55"/>
      <c r="J111" s="46"/>
      <c r="K111" s="23"/>
      <c r="L111" s="54"/>
      <c r="M111" s="1"/>
    </row>
    <row r="112" spans="1:13" ht="14.1" customHeight="1">
      <c r="A112" s="27"/>
      <c r="B112" s="51"/>
      <c r="C112" s="5"/>
      <c r="D112" s="6"/>
      <c r="E112" s="8"/>
      <c r="F112" s="65"/>
      <c r="G112" s="60"/>
      <c r="H112" s="77"/>
      <c r="I112" s="431"/>
      <c r="J112" s="50"/>
      <c r="K112" s="27"/>
      <c r="L112" s="51"/>
      <c r="M112" s="1"/>
    </row>
    <row r="113" spans="1:13" ht="14.1" customHeight="1">
      <c r="A113" s="23"/>
      <c r="B113" s="68" t="s">
        <v>1</v>
      </c>
      <c r="C113" s="9"/>
      <c r="D113" s="10"/>
      <c r="E113" s="18"/>
      <c r="F113" s="64"/>
      <c r="G113" s="68"/>
      <c r="H113" s="76"/>
      <c r="I113" s="55">
        <f>SUM(I4:I111)</f>
        <v>0</v>
      </c>
      <c r="J113" s="45"/>
      <c r="K113" s="23"/>
      <c r="L113" s="52"/>
      <c r="M113" s="1"/>
    </row>
    <row r="114" spans="1:13" ht="14.1" customHeight="1">
      <c r="A114" s="27"/>
      <c r="B114" s="60"/>
      <c r="C114" s="5"/>
      <c r="D114" s="6"/>
      <c r="E114" s="8"/>
      <c r="F114" s="65"/>
      <c r="G114" s="60"/>
      <c r="H114" s="77"/>
      <c r="I114" s="51"/>
      <c r="J114" s="27"/>
      <c r="K114" s="27"/>
      <c r="L114" s="51"/>
      <c r="M114" s="1"/>
    </row>
    <row r="115" spans="1:13" ht="14.1" customHeight="1">
      <c r="A115" s="23"/>
      <c r="B115" s="68"/>
      <c r="C115" s="9"/>
      <c r="D115" s="10"/>
      <c r="E115" s="18"/>
      <c r="F115" s="64"/>
      <c r="G115" s="68"/>
      <c r="H115" s="76"/>
      <c r="I115" s="55"/>
      <c r="J115" s="23"/>
      <c r="K115" s="23"/>
      <c r="L115" s="52"/>
      <c r="M115" s="1"/>
    </row>
    <row r="116" spans="1:13" ht="14.1" customHeight="1">
      <c r="A116" s="1"/>
      <c r="B116" s="59"/>
      <c r="C116" s="1"/>
      <c r="D116" s="1"/>
      <c r="E116" s="1"/>
      <c r="F116" s="62"/>
      <c r="G116" s="67"/>
      <c r="H116" s="74"/>
      <c r="I116" s="59"/>
      <c r="J116" s="1"/>
      <c r="K116" s="1"/>
      <c r="L116" s="100">
        <f>L58+1</f>
        <v>4</v>
      </c>
      <c r="M116" s="1"/>
    </row>
    <row r="148" spans="6:6" ht="14.1" customHeight="1">
      <c r="F148" s="66" t="s">
        <v>27</v>
      </c>
    </row>
  </sheetData>
  <mergeCells count="2">
    <mergeCell ref="Q20:R20"/>
    <mergeCell ref="C11:E11"/>
  </mergeCells>
  <phoneticPr fontId="6"/>
  <printOptions horizontalCentered="1"/>
  <pageMargins left="0.59055118110236227" right="0.59055118110236227" top="0.78740157480314965" bottom="0.59055118110236227" header="0.31496062992125984" footer="0.31496062992125984"/>
  <pageSetup paperSize="9" scale="94" orientation="portrait" r:id="rId1"/>
  <headerFooter alignWithMargins="0"/>
  <rowBreaks count="1" manualBreakCount="1">
    <brk id="58" max="11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C000"/>
  </sheetPr>
  <dimension ref="A1:Q58"/>
  <sheetViews>
    <sheetView showZeros="0" topLeftCell="A27" zoomScaleNormal="100" zoomScaleSheetLayoutView="100" workbookViewId="0">
      <selection activeCell="I56" sqref="I56"/>
    </sheetView>
  </sheetViews>
  <sheetFormatPr defaultRowHeight="14.1" customHeight="1"/>
  <cols>
    <col min="1" max="1" width="2.625" style="4" customWidth="1"/>
    <col min="2" max="2" width="18.125" style="61" customWidth="1"/>
    <col min="3" max="5" width="5.625" style="4" customWidth="1"/>
    <col min="6" max="6" width="6.875" style="66" customWidth="1"/>
    <col min="7" max="7" width="4" style="61" customWidth="1" collapsed="1"/>
    <col min="8" max="8" width="9.125" style="78" customWidth="1"/>
    <col min="9" max="9" width="9.625" style="61" customWidth="1"/>
    <col min="10" max="10" width="9.375" style="4" customWidth="1"/>
    <col min="11" max="11" width="6.375" style="4" customWidth="1"/>
    <col min="12" max="12" width="10.5" style="4" customWidth="1"/>
    <col min="13" max="13" width="1.25" style="4" customWidth="1"/>
    <col min="14" max="14" width="1.625" style="4" customWidth="1"/>
    <col min="15" max="15" width="9.25" style="4" bestFit="1" customWidth="1"/>
    <col min="16" max="16384" width="9" style="4"/>
  </cols>
  <sheetData>
    <row r="1" spans="1:15" ht="14.1" customHeight="1">
      <c r="A1" s="1"/>
      <c r="B1" s="59"/>
      <c r="C1" s="1"/>
      <c r="D1" s="1"/>
      <c r="E1" s="1"/>
      <c r="F1" s="62"/>
      <c r="G1" s="67"/>
      <c r="H1" s="74"/>
      <c r="I1" s="59"/>
      <c r="J1" s="1"/>
      <c r="K1" s="3" t="s">
        <v>36</v>
      </c>
      <c r="L1" s="1"/>
      <c r="M1" s="1"/>
    </row>
    <row r="2" spans="1:15" ht="14.1" customHeight="1">
      <c r="A2" s="27" t="s">
        <v>3</v>
      </c>
      <c r="B2" s="60" t="s">
        <v>14</v>
      </c>
      <c r="C2" s="21" t="s">
        <v>13</v>
      </c>
      <c r="D2" s="21"/>
      <c r="E2" s="21"/>
      <c r="F2" s="63" t="s">
        <v>27</v>
      </c>
      <c r="G2" s="60" t="s">
        <v>9</v>
      </c>
      <c r="H2" s="75" t="s">
        <v>17</v>
      </c>
      <c r="I2" s="60" t="s">
        <v>18</v>
      </c>
      <c r="J2" s="29" t="s">
        <v>15</v>
      </c>
      <c r="K2" s="21" t="s">
        <v>25</v>
      </c>
      <c r="L2" s="21"/>
      <c r="M2" s="1"/>
    </row>
    <row r="3" spans="1:15" ht="14.1" customHeight="1">
      <c r="A3" s="23" t="s">
        <v>4</v>
      </c>
      <c r="B3" s="55"/>
      <c r="C3" s="24" t="s">
        <v>5</v>
      </c>
      <c r="D3" s="24" t="s">
        <v>6</v>
      </c>
      <c r="E3" s="24" t="s">
        <v>7</v>
      </c>
      <c r="F3" s="64"/>
      <c r="G3" s="68" t="s">
        <v>10</v>
      </c>
      <c r="H3" s="76"/>
      <c r="I3" s="55"/>
      <c r="J3" s="23"/>
      <c r="K3" s="24" t="s">
        <v>26</v>
      </c>
      <c r="L3" s="24" t="s">
        <v>16</v>
      </c>
      <c r="M3" s="1"/>
    </row>
    <row r="4" spans="1:15" ht="14.1" customHeight="1">
      <c r="A4" s="27"/>
      <c r="B4" s="51"/>
      <c r="C4" s="5"/>
      <c r="D4" s="6"/>
      <c r="E4" s="8"/>
      <c r="F4" s="65"/>
      <c r="G4" s="60"/>
      <c r="H4" s="77"/>
      <c r="I4" s="51"/>
      <c r="J4" s="27"/>
      <c r="K4" s="27"/>
      <c r="L4" s="27"/>
      <c r="M4" s="1"/>
    </row>
    <row r="5" spans="1:15" ht="14.1" customHeight="1" thickBot="1">
      <c r="A5" s="23">
        <f>直工!A13</f>
        <v>3</v>
      </c>
      <c r="B5" s="55" t="str">
        <f>直工!B13</f>
        <v>とりこわし発生材運搬</v>
      </c>
      <c r="C5" s="9"/>
      <c r="D5" s="10"/>
      <c r="E5" s="18"/>
      <c r="F5" s="64"/>
      <c r="G5" s="68"/>
      <c r="H5" s="76"/>
      <c r="I5" s="55"/>
      <c r="J5" s="23"/>
      <c r="K5" s="23"/>
      <c r="L5" s="23"/>
      <c r="M5" s="1"/>
    </row>
    <row r="6" spans="1:15" ht="14.1" customHeight="1" thickBot="1">
      <c r="A6" s="27"/>
      <c r="B6" s="83"/>
      <c r="C6" s="84"/>
      <c r="D6" s="85"/>
      <c r="E6" s="86"/>
      <c r="F6" s="436"/>
      <c r="G6" s="88"/>
      <c r="H6" s="77"/>
      <c r="I6" s="77"/>
      <c r="J6" s="79"/>
      <c r="K6" s="27"/>
      <c r="L6" s="27"/>
      <c r="M6" s="1"/>
      <c r="O6" s="455"/>
    </row>
    <row r="7" spans="1:15" ht="14.1" customHeight="1" thickBot="1">
      <c r="A7" s="23"/>
      <c r="B7" s="91" t="s">
        <v>82</v>
      </c>
      <c r="C7" s="92" t="s">
        <v>83</v>
      </c>
      <c r="D7" s="93"/>
      <c r="E7" s="94"/>
      <c r="F7" s="104">
        <v>12.5</v>
      </c>
      <c r="G7" s="96" t="s">
        <v>57</v>
      </c>
      <c r="H7" s="76"/>
      <c r="I7" s="76"/>
      <c r="J7" s="80"/>
      <c r="K7" s="23"/>
      <c r="L7" s="23"/>
      <c r="M7" s="1"/>
      <c r="O7" s="455"/>
    </row>
    <row r="8" spans="1:15" ht="14.1" customHeight="1">
      <c r="A8" s="27"/>
      <c r="B8" s="89"/>
      <c r="C8" s="557"/>
      <c r="D8" s="558"/>
      <c r="E8" s="559"/>
      <c r="F8" s="436"/>
      <c r="G8" s="88"/>
      <c r="H8" s="77"/>
      <c r="I8" s="77"/>
      <c r="J8" s="79"/>
      <c r="K8" s="27"/>
      <c r="L8" s="27"/>
      <c r="M8" s="1"/>
    </row>
    <row r="9" spans="1:15" ht="14.1" customHeight="1">
      <c r="A9" s="23"/>
      <c r="B9" s="97" t="s">
        <v>82</v>
      </c>
      <c r="C9" s="554" t="s">
        <v>223</v>
      </c>
      <c r="D9" s="560"/>
      <c r="E9" s="561"/>
      <c r="F9" s="104">
        <f>23.2+4.5</f>
        <v>27.7</v>
      </c>
      <c r="G9" s="96" t="s">
        <v>57</v>
      </c>
      <c r="H9" s="76"/>
      <c r="I9" s="76"/>
      <c r="J9" s="80"/>
      <c r="K9" s="23"/>
      <c r="L9" s="23"/>
      <c r="M9" s="1"/>
    </row>
    <row r="10" spans="1:15" ht="14.1" customHeight="1">
      <c r="A10" s="79"/>
      <c r="B10" s="89"/>
      <c r="C10" s="557"/>
      <c r="D10" s="558"/>
      <c r="E10" s="559"/>
      <c r="F10" s="87"/>
      <c r="G10" s="88"/>
      <c r="H10" s="77"/>
      <c r="I10" s="51"/>
      <c r="J10" s="27"/>
      <c r="K10" s="27"/>
      <c r="L10" s="27"/>
      <c r="M10" s="1"/>
    </row>
    <row r="11" spans="1:15" ht="14.1" customHeight="1">
      <c r="A11" s="80"/>
      <c r="B11" s="97" t="s">
        <v>82</v>
      </c>
      <c r="C11" s="554" t="s">
        <v>85</v>
      </c>
      <c r="D11" s="560"/>
      <c r="E11" s="561"/>
      <c r="F11" s="104">
        <f>18.5+5</f>
        <v>23.5</v>
      </c>
      <c r="G11" s="96" t="s">
        <v>57</v>
      </c>
      <c r="H11" s="76"/>
      <c r="I11" s="55"/>
      <c r="J11" s="23"/>
      <c r="K11" s="23"/>
      <c r="L11" s="23"/>
      <c r="M11" s="1"/>
    </row>
    <row r="12" spans="1:15" ht="14.1" customHeight="1">
      <c r="A12" s="79"/>
      <c r="B12" s="89"/>
      <c r="C12" s="557"/>
      <c r="D12" s="558"/>
      <c r="E12" s="559"/>
      <c r="F12" s="432"/>
      <c r="G12" s="60"/>
      <c r="H12" s="77"/>
      <c r="I12" s="51"/>
      <c r="J12" s="27"/>
      <c r="K12" s="27"/>
      <c r="L12" s="27"/>
      <c r="M12" s="1"/>
    </row>
    <row r="13" spans="1:15" ht="14.1" customHeight="1" thickBot="1">
      <c r="A13" s="80"/>
      <c r="B13" s="97" t="s">
        <v>82</v>
      </c>
      <c r="C13" s="554" t="s">
        <v>113</v>
      </c>
      <c r="D13" s="560"/>
      <c r="E13" s="561"/>
      <c r="F13" s="104">
        <v>0.1</v>
      </c>
      <c r="G13" s="96" t="s">
        <v>57</v>
      </c>
      <c r="H13" s="76"/>
      <c r="I13" s="55"/>
      <c r="J13" s="23"/>
      <c r="K13" s="23"/>
      <c r="L13" s="45"/>
      <c r="M13" s="1"/>
    </row>
    <row r="14" spans="1:15" ht="14.1" customHeight="1" thickBot="1">
      <c r="A14" s="79"/>
      <c r="B14" s="89"/>
      <c r="C14" s="557"/>
      <c r="D14" s="558"/>
      <c r="E14" s="559"/>
      <c r="F14" s="87"/>
      <c r="G14" s="88"/>
      <c r="H14" s="89"/>
      <c r="I14" s="51"/>
      <c r="J14" s="79"/>
      <c r="K14" s="27"/>
      <c r="L14" s="27"/>
      <c r="M14" s="1"/>
      <c r="O14" s="455"/>
    </row>
    <row r="15" spans="1:15" ht="14.1" customHeight="1" thickBot="1">
      <c r="A15" s="80"/>
      <c r="B15" s="97" t="s">
        <v>90</v>
      </c>
      <c r="C15" s="554" t="s">
        <v>91</v>
      </c>
      <c r="D15" s="560"/>
      <c r="E15" s="561"/>
      <c r="F15" s="95">
        <v>1</v>
      </c>
      <c r="G15" s="96" t="s">
        <v>92</v>
      </c>
      <c r="H15" s="97"/>
      <c r="I15" s="55"/>
      <c r="J15" s="98"/>
      <c r="K15" s="23"/>
      <c r="L15" s="23"/>
      <c r="M15" s="1"/>
      <c r="O15" s="455"/>
    </row>
    <row r="16" spans="1:15" ht="14.1" customHeight="1">
      <c r="A16" s="79"/>
      <c r="B16" s="89"/>
      <c r="C16" s="557"/>
      <c r="D16" s="552"/>
      <c r="E16" s="553"/>
      <c r="F16" s="65"/>
      <c r="G16" s="60"/>
      <c r="H16" s="77"/>
      <c r="I16" s="51"/>
      <c r="J16" s="27"/>
      <c r="K16" s="27"/>
      <c r="L16" s="47"/>
      <c r="M16" s="1"/>
      <c r="O16" s="11"/>
    </row>
    <row r="17" spans="1:17" ht="14.1" customHeight="1">
      <c r="A17" s="80"/>
      <c r="B17" s="97"/>
      <c r="C17" s="554"/>
      <c r="D17" s="555"/>
      <c r="E17" s="556"/>
      <c r="F17" s="64"/>
      <c r="G17" s="68"/>
      <c r="H17" s="76"/>
      <c r="I17" s="55"/>
      <c r="J17" s="23"/>
      <c r="K17" s="23"/>
      <c r="L17" s="46"/>
      <c r="M17" s="1"/>
      <c r="O17" s="11"/>
      <c r="Q17" s="453"/>
    </row>
    <row r="18" spans="1:17" ht="14.1" customHeight="1">
      <c r="A18" s="79"/>
      <c r="B18" s="89"/>
      <c r="C18" s="557" t="s">
        <v>230</v>
      </c>
      <c r="D18" s="552"/>
      <c r="E18" s="553"/>
      <c r="F18" s="434"/>
      <c r="G18" s="60"/>
      <c r="H18" s="89"/>
      <c r="I18" s="51"/>
      <c r="J18" s="90"/>
      <c r="K18" s="27"/>
      <c r="L18" s="49"/>
      <c r="M18" s="1"/>
    </row>
    <row r="19" spans="1:17" ht="14.1" customHeight="1">
      <c r="A19" s="80"/>
      <c r="B19" s="97" t="s">
        <v>86</v>
      </c>
      <c r="C19" s="554" t="s">
        <v>231</v>
      </c>
      <c r="D19" s="555"/>
      <c r="E19" s="556"/>
      <c r="F19" s="424">
        <f>F7</f>
        <v>12.5</v>
      </c>
      <c r="G19" s="68" t="s">
        <v>84</v>
      </c>
      <c r="H19" s="76"/>
      <c r="I19" s="55"/>
      <c r="J19" s="23"/>
      <c r="K19" s="23"/>
      <c r="L19" s="23"/>
      <c r="M19" s="1"/>
      <c r="P19" s="194"/>
      <c r="Q19" s="453"/>
    </row>
    <row r="20" spans="1:17" ht="14.25" customHeight="1">
      <c r="A20" s="27"/>
      <c r="B20" s="89"/>
      <c r="C20" s="557" t="s">
        <v>230</v>
      </c>
      <c r="D20" s="552"/>
      <c r="E20" s="553"/>
      <c r="F20" s="65"/>
      <c r="G20" s="60"/>
      <c r="H20" s="77"/>
      <c r="I20" s="51"/>
      <c r="J20" s="90"/>
      <c r="K20" s="27"/>
      <c r="L20" s="27"/>
      <c r="M20" s="1"/>
      <c r="O20" s="11"/>
      <c r="P20" s="194"/>
      <c r="Q20" s="194"/>
    </row>
    <row r="21" spans="1:17" ht="14.25" customHeight="1">
      <c r="A21" s="23"/>
      <c r="B21" s="97" t="s">
        <v>86</v>
      </c>
      <c r="C21" s="554" t="s">
        <v>337</v>
      </c>
      <c r="D21" s="555"/>
      <c r="E21" s="556"/>
      <c r="F21" s="104">
        <f>F9</f>
        <v>27.7</v>
      </c>
      <c r="G21" s="68" t="s">
        <v>84</v>
      </c>
      <c r="H21" s="76"/>
      <c r="I21" s="55"/>
      <c r="J21" s="23"/>
      <c r="K21" s="23"/>
      <c r="L21" s="23"/>
      <c r="M21" s="1"/>
      <c r="P21" s="194"/>
      <c r="Q21" s="453"/>
    </row>
    <row r="22" spans="1:17" ht="14.1" customHeight="1">
      <c r="A22" s="27"/>
      <c r="B22" s="77"/>
      <c r="C22" s="557"/>
      <c r="D22" s="552"/>
      <c r="E22" s="553"/>
      <c r="F22" s="65"/>
      <c r="G22" s="60"/>
      <c r="H22" s="89"/>
      <c r="I22" s="51"/>
      <c r="J22" s="90"/>
      <c r="K22" s="27"/>
      <c r="L22" s="27"/>
      <c r="M22" s="1"/>
    </row>
    <row r="23" spans="1:17" ht="14.1" customHeight="1">
      <c r="A23" s="23"/>
      <c r="B23" s="97"/>
      <c r="C23" s="562"/>
      <c r="D23" s="555"/>
      <c r="E23" s="556"/>
      <c r="F23" s="104"/>
      <c r="G23" s="68"/>
      <c r="H23" s="76"/>
      <c r="I23" s="55"/>
      <c r="J23" s="23"/>
      <c r="K23" s="23"/>
      <c r="L23" s="23"/>
      <c r="M23" s="1"/>
      <c r="O23" s="196"/>
    </row>
    <row r="24" spans="1:17" ht="14.1" customHeight="1">
      <c r="A24" s="79"/>
      <c r="B24" s="77"/>
      <c r="C24" s="557" t="s">
        <v>230</v>
      </c>
      <c r="D24" s="552"/>
      <c r="E24" s="553"/>
      <c r="F24" s="65"/>
      <c r="G24" s="60"/>
      <c r="H24" s="77"/>
      <c r="I24" s="51"/>
      <c r="J24" s="90"/>
      <c r="K24" s="27"/>
      <c r="L24" s="50"/>
      <c r="M24" s="1"/>
      <c r="O24" s="11"/>
      <c r="P24" s="194"/>
      <c r="Q24" s="194"/>
    </row>
    <row r="25" spans="1:17" ht="14.1" customHeight="1">
      <c r="A25" s="80"/>
      <c r="B25" s="97" t="s">
        <v>86</v>
      </c>
      <c r="C25" s="562" t="s">
        <v>232</v>
      </c>
      <c r="D25" s="555"/>
      <c r="E25" s="556"/>
      <c r="F25" s="104">
        <v>1</v>
      </c>
      <c r="G25" s="68" t="s">
        <v>84</v>
      </c>
      <c r="H25" s="76"/>
      <c r="I25" s="55"/>
      <c r="J25" s="23"/>
      <c r="K25" s="23"/>
      <c r="L25" s="23"/>
      <c r="M25" s="1"/>
      <c r="O25" s="11"/>
      <c r="P25" s="194"/>
      <c r="Q25" s="454"/>
    </row>
    <row r="26" spans="1:17" ht="14.1" customHeight="1">
      <c r="A26" s="27"/>
      <c r="B26" s="89"/>
      <c r="C26" s="557" t="s">
        <v>230</v>
      </c>
      <c r="D26" s="552"/>
      <c r="E26" s="553"/>
      <c r="F26" s="65"/>
      <c r="G26" s="60"/>
      <c r="H26" s="89"/>
      <c r="I26" s="51"/>
      <c r="J26" s="90"/>
      <c r="K26" s="27"/>
      <c r="L26" s="27"/>
      <c r="M26" s="1"/>
      <c r="P26" s="194"/>
      <c r="Q26" s="194"/>
    </row>
    <row r="27" spans="1:17" ht="14.1" customHeight="1">
      <c r="A27" s="23"/>
      <c r="B27" s="97" t="s">
        <v>86</v>
      </c>
      <c r="C27" s="554" t="s">
        <v>233</v>
      </c>
      <c r="D27" s="555"/>
      <c r="E27" s="556"/>
      <c r="F27" s="104">
        <v>0.7</v>
      </c>
      <c r="G27" s="68" t="s">
        <v>84</v>
      </c>
      <c r="H27" s="76"/>
      <c r="I27" s="55"/>
      <c r="J27" s="23"/>
      <c r="K27" s="23"/>
      <c r="L27" s="23"/>
      <c r="M27" s="1"/>
      <c r="O27" s="38"/>
      <c r="P27" s="194"/>
      <c r="Q27" s="453"/>
    </row>
    <row r="28" spans="1:17" ht="14.1" customHeight="1">
      <c r="A28" s="27"/>
      <c r="B28" s="77"/>
      <c r="C28" s="557" t="s">
        <v>230</v>
      </c>
      <c r="D28" s="552"/>
      <c r="E28" s="553"/>
      <c r="F28" s="65"/>
      <c r="G28" s="60"/>
      <c r="H28" s="89"/>
      <c r="I28" s="51"/>
      <c r="J28" s="90"/>
      <c r="K28" s="27"/>
      <c r="L28" s="27"/>
      <c r="M28" s="1"/>
      <c r="P28" s="194"/>
      <c r="Q28" s="194"/>
    </row>
    <row r="29" spans="1:17" ht="14.1" customHeight="1">
      <c r="A29" s="23"/>
      <c r="B29" s="97" t="s">
        <v>86</v>
      </c>
      <c r="C29" s="562" t="s">
        <v>234</v>
      </c>
      <c r="D29" s="555"/>
      <c r="E29" s="556"/>
      <c r="F29" s="104">
        <v>0.1</v>
      </c>
      <c r="G29" s="68" t="s">
        <v>84</v>
      </c>
      <c r="H29" s="76"/>
      <c r="I29" s="55"/>
      <c r="J29" s="23"/>
      <c r="K29" s="23"/>
      <c r="L29" s="23"/>
      <c r="M29" s="1"/>
      <c r="O29" s="38"/>
      <c r="P29" s="194"/>
      <c r="Q29" s="453"/>
    </row>
    <row r="30" spans="1:17" ht="14.1" customHeight="1">
      <c r="A30" s="1"/>
      <c r="B30" s="74"/>
      <c r="C30" s="563"/>
      <c r="D30" s="563"/>
      <c r="E30" s="563"/>
      <c r="F30" s="62"/>
      <c r="G30" s="67"/>
      <c r="H30" s="74"/>
      <c r="I30" s="59"/>
      <c r="J30" s="1"/>
      <c r="K30" s="1"/>
      <c r="L30" s="1"/>
      <c r="M30" s="1"/>
    </row>
    <row r="31" spans="1:17" ht="14.1" customHeight="1">
      <c r="A31" s="1"/>
      <c r="B31" s="74"/>
      <c r="C31" s="563"/>
      <c r="D31" s="563"/>
      <c r="E31" s="563"/>
      <c r="F31" s="62"/>
      <c r="G31" s="67"/>
      <c r="H31" s="74"/>
      <c r="I31" s="59"/>
      <c r="J31" s="1"/>
      <c r="K31" s="1"/>
      <c r="L31" s="1"/>
      <c r="M31" s="1"/>
    </row>
    <row r="32" spans="1:17" ht="14.1" customHeight="1">
      <c r="A32" s="27" t="s">
        <v>3</v>
      </c>
      <c r="B32" s="75" t="s">
        <v>14</v>
      </c>
      <c r="C32" s="564" t="s">
        <v>13</v>
      </c>
      <c r="D32" s="564"/>
      <c r="E32" s="564"/>
      <c r="F32" s="63" t="s">
        <v>27</v>
      </c>
      <c r="G32" s="60" t="s">
        <v>9</v>
      </c>
      <c r="H32" s="75" t="s">
        <v>17</v>
      </c>
      <c r="I32" s="60" t="s">
        <v>18</v>
      </c>
      <c r="J32" s="29" t="s">
        <v>15</v>
      </c>
      <c r="K32" s="21" t="s">
        <v>28</v>
      </c>
      <c r="L32" s="21"/>
      <c r="M32" s="1"/>
    </row>
    <row r="33" spans="1:17" ht="14.1" customHeight="1">
      <c r="A33" s="23" t="s">
        <v>4</v>
      </c>
      <c r="B33" s="76"/>
      <c r="C33" s="565" t="s">
        <v>5</v>
      </c>
      <c r="D33" s="565" t="s">
        <v>6</v>
      </c>
      <c r="E33" s="565" t="s">
        <v>7</v>
      </c>
      <c r="F33" s="64"/>
      <c r="G33" s="68" t="s">
        <v>10</v>
      </c>
      <c r="H33" s="76"/>
      <c r="I33" s="55"/>
      <c r="J33" s="23"/>
      <c r="K33" s="24" t="s">
        <v>26</v>
      </c>
      <c r="L33" s="24" t="s">
        <v>16</v>
      </c>
      <c r="M33" s="1"/>
    </row>
    <row r="34" spans="1:17" ht="14.1" customHeight="1">
      <c r="A34" s="27"/>
      <c r="B34" s="77"/>
      <c r="C34" s="557" t="s">
        <v>230</v>
      </c>
      <c r="D34" s="552"/>
      <c r="E34" s="553"/>
      <c r="F34" s="65"/>
      <c r="G34" s="60"/>
      <c r="H34" s="77"/>
      <c r="I34" s="51"/>
      <c r="J34" s="90"/>
      <c r="K34" s="27"/>
      <c r="L34" s="49"/>
      <c r="M34" s="1"/>
      <c r="O34" s="196"/>
      <c r="P34" s="194"/>
      <c r="Q34" s="194"/>
    </row>
    <row r="35" spans="1:17" ht="14.1" customHeight="1">
      <c r="A35" s="23"/>
      <c r="B35" s="97" t="s">
        <v>86</v>
      </c>
      <c r="C35" s="562" t="s">
        <v>235</v>
      </c>
      <c r="D35" s="555"/>
      <c r="E35" s="556"/>
      <c r="F35" s="104">
        <v>1.4</v>
      </c>
      <c r="G35" s="68" t="s">
        <v>84</v>
      </c>
      <c r="H35" s="76"/>
      <c r="I35" s="55"/>
      <c r="J35" s="23"/>
      <c r="K35" s="23"/>
      <c r="L35" s="23"/>
      <c r="M35" s="1"/>
      <c r="O35" s="196"/>
      <c r="P35" s="194"/>
      <c r="Q35" s="453"/>
    </row>
    <row r="36" spans="1:17" ht="14.1" customHeight="1">
      <c r="A36" s="27"/>
      <c r="B36" s="89"/>
      <c r="C36" s="557" t="s">
        <v>230</v>
      </c>
      <c r="D36" s="552"/>
      <c r="E36" s="553"/>
      <c r="F36" s="65"/>
      <c r="G36" s="60"/>
      <c r="H36" s="77"/>
      <c r="I36" s="51"/>
      <c r="J36" s="90"/>
      <c r="K36" s="27"/>
      <c r="L36" s="27"/>
      <c r="M36" s="1"/>
      <c r="O36" s="196"/>
      <c r="P36" s="194"/>
      <c r="Q36" s="194"/>
    </row>
    <row r="37" spans="1:17" ht="14.1" customHeight="1">
      <c r="A37" s="23"/>
      <c r="B37" s="97" t="s">
        <v>86</v>
      </c>
      <c r="C37" s="562" t="s">
        <v>236</v>
      </c>
      <c r="D37" s="555"/>
      <c r="E37" s="556"/>
      <c r="F37" s="104">
        <v>1.8</v>
      </c>
      <c r="G37" s="68" t="s">
        <v>84</v>
      </c>
      <c r="H37" s="76"/>
      <c r="I37" s="55"/>
      <c r="J37" s="23"/>
      <c r="K37" s="23"/>
      <c r="L37" s="23"/>
      <c r="M37" s="1"/>
      <c r="O37" s="196"/>
      <c r="P37" s="194"/>
      <c r="Q37" s="453"/>
    </row>
    <row r="38" spans="1:17" ht="14.1" customHeight="1">
      <c r="A38" s="27"/>
      <c r="B38" s="77"/>
      <c r="C38" s="557" t="s">
        <v>230</v>
      </c>
      <c r="D38" s="552"/>
      <c r="E38" s="553"/>
      <c r="F38" s="65"/>
      <c r="G38" s="60"/>
      <c r="H38" s="77"/>
      <c r="I38" s="51"/>
      <c r="J38" s="90"/>
      <c r="K38" s="27"/>
      <c r="L38" s="27"/>
      <c r="M38" s="1"/>
      <c r="O38" s="196"/>
      <c r="P38" s="194"/>
      <c r="Q38" s="194"/>
    </row>
    <row r="39" spans="1:17" ht="14.1" customHeight="1">
      <c r="A39" s="23"/>
      <c r="B39" s="97" t="s">
        <v>86</v>
      </c>
      <c r="C39" s="562" t="s">
        <v>237</v>
      </c>
      <c r="D39" s="555"/>
      <c r="E39" s="556"/>
      <c r="F39" s="424">
        <v>0.1</v>
      </c>
      <c r="G39" s="68" t="s">
        <v>84</v>
      </c>
      <c r="H39" s="76"/>
      <c r="I39" s="55"/>
      <c r="J39" s="23"/>
      <c r="K39" s="23"/>
      <c r="L39" s="23"/>
      <c r="M39" s="1"/>
      <c r="O39" s="196"/>
      <c r="P39" s="194"/>
      <c r="Q39" s="453"/>
    </row>
    <row r="40" spans="1:17" ht="14.1" customHeight="1">
      <c r="A40" s="27"/>
      <c r="B40" s="89"/>
      <c r="C40" s="557" t="s">
        <v>230</v>
      </c>
      <c r="D40" s="552"/>
      <c r="E40" s="553"/>
      <c r="F40" s="65"/>
      <c r="G40" s="60"/>
      <c r="H40" s="77"/>
      <c r="I40" s="51"/>
      <c r="J40" s="90"/>
      <c r="K40" s="27"/>
      <c r="L40" s="27"/>
      <c r="M40" s="1"/>
      <c r="O40" s="196"/>
      <c r="P40" s="194"/>
      <c r="Q40" s="194"/>
    </row>
    <row r="41" spans="1:17" ht="14.1" customHeight="1">
      <c r="A41" s="23"/>
      <c r="B41" s="97" t="s">
        <v>86</v>
      </c>
      <c r="C41" s="554" t="s">
        <v>238</v>
      </c>
      <c r="D41" s="555"/>
      <c r="E41" s="556"/>
      <c r="F41" s="104">
        <v>0.1</v>
      </c>
      <c r="G41" s="68" t="s">
        <v>84</v>
      </c>
      <c r="H41" s="76"/>
      <c r="I41" s="55"/>
      <c r="J41" s="23"/>
      <c r="K41" s="23"/>
      <c r="L41" s="23"/>
      <c r="M41" s="1"/>
      <c r="O41" s="196"/>
      <c r="P41" s="194"/>
      <c r="Q41" s="453"/>
    </row>
    <row r="42" spans="1:17" ht="14.1" customHeight="1">
      <c r="A42" s="27"/>
      <c r="B42" s="89"/>
      <c r="C42" s="557" t="s">
        <v>230</v>
      </c>
      <c r="D42" s="552"/>
      <c r="E42" s="553"/>
      <c r="F42" s="432"/>
      <c r="G42" s="60"/>
      <c r="H42" s="77"/>
      <c r="I42" s="51"/>
      <c r="J42" s="90"/>
      <c r="K42" s="27"/>
      <c r="L42" s="27"/>
      <c r="M42" s="1"/>
      <c r="O42" s="196"/>
      <c r="P42" s="194"/>
      <c r="Q42" s="194"/>
    </row>
    <row r="43" spans="1:17" ht="14.1" customHeight="1">
      <c r="A43" s="23"/>
      <c r="B43" s="97" t="s">
        <v>86</v>
      </c>
      <c r="C43" s="554" t="s">
        <v>239</v>
      </c>
      <c r="D43" s="555"/>
      <c r="E43" s="556"/>
      <c r="F43" s="424">
        <v>0.1</v>
      </c>
      <c r="G43" s="68" t="s">
        <v>84</v>
      </c>
      <c r="H43" s="76"/>
      <c r="I43" s="55"/>
      <c r="J43" s="23"/>
      <c r="K43" s="23"/>
      <c r="L43" s="23"/>
      <c r="M43" s="1"/>
      <c r="O43" s="196"/>
      <c r="P43" s="194"/>
      <c r="Q43" s="453"/>
    </row>
    <row r="44" spans="1:17" ht="14.1" customHeight="1">
      <c r="A44" s="27"/>
      <c r="B44" s="89"/>
      <c r="C44" s="557"/>
      <c r="D44" s="552"/>
      <c r="E44" s="553"/>
      <c r="F44" s="65"/>
      <c r="G44" s="60"/>
      <c r="H44" s="77"/>
      <c r="I44" s="51"/>
      <c r="J44" s="90"/>
      <c r="K44" s="27"/>
      <c r="L44" s="27"/>
      <c r="M44" s="1"/>
      <c r="O44" s="196"/>
      <c r="P44" s="194"/>
      <c r="Q44" s="194"/>
    </row>
    <row r="45" spans="1:17" ht="14.1" customHeight="1">
      <c r="A45" s="23"/>
      <c r="B45" s="91"/>
      <c r="C45" s="9"/>
      <c r="D45" s="10"/>
      <c r="E45" s="18"/>
      <c r="F45" s="104"/>
      <c r="G45" s="68"/>
      <c r="H45" s="76"/>
      <c r="I45" s="55"/>
      <c r="J45" s="23"/>
      <c r="K45" s="23"/>
      <c r="L45" s="23"/>
      <c r="M45" s="1"/>
      <c r="O45" s="196"/>
      <c r="P45" s="194"/>
      <c r="Q45" s="454"/>
    </row>
    <row r="46" spans="1:17" ht="14.1" customHeight="1">
      <c r="A46" s="27"/>
      <c r="B46" s="83"/>
      <c r="C46" s="84"/>
      <c r="D46" s="6"/>
      <c r="E46" s="8"/>
      <c r="F46" s="65"/>
      <c r="G46" s="60"/>
      <c r="H46" s="77"/>
      <c r="I46" s="51"/>
      <c r="J46" s="90"/>
      <c r="K46" s="27"/>
      <c r="L46" s="27"/>
      <c r="M46" s="1"/>
      <c r="O46" s="196"/>
      <c r="P46" s="194"/>
      <c r="Q46" s="194"/>
    </row>
    <row r="47" spans="1:17" ht="14.1" customHeight="1">
      <c r="A47" s="23"/>
      <c r="B47" s="91"/>
      <c r="C47" s="92"/>
      <c r="D47" s="10"/>
      <c r="E47" s="18"/>
      <c r="F47" s="104"/>
      <c r="G47" s="68"/>
      <c r="H47" s="76"/>
      <c r="I47" s="55"/>
      <c r="J47" s="23"/>
      <c r="K47" s="23"/>
      <c r="L47" s="23"/>
      <c r="M47" s="1"/>
      <c r="O47" s="196"/>
      <c r="P47" s="194"/>
      <c r="Q47" s="453"/>
    </row>
    <row r="48" spans="1:17" ht="14.1" customHeight="1">
      <c r="A48" s="27"/>
      <c r="B48" s="51"/>
      <c r="C48" s="84"/>
      <c r="D48" s="6"/>
      <c r="E48" s="8"/>
      <c r="F48" s="65"/>
      <c r="G48" s="60"/>
      <c r="H48" s="77"/>
      <c r="I48" s="51"/>
      <c r="J48" s="27"/>
      <c r="K48" s="27"/>
      <c r="L48" s="27"/>
      <c r="M48" s="1"/>
      <c r="O48" s="196"/>
      <c r="P48" s="194"/>
      <c r="Q48" s="194"/>
    </row>
    <row r="49" spans="1:17" ht="14.1" customHeight="1">
      <c r="A49" s="23"/>
      <c r="B49" s="55"/>
      <c r="C49" s="9"/>
      <c r="D49" s="10"/>
      <c r="E49" s="18"/>
      <c r="F49" s="64"/>
      <c r="G49" s="68"/>
      <c r="H49" s="76"/>
      <c r="I49" s="55"/>
      <c r="J49" s="23"/>
      <c r="K49" s="23"/>
      <c r="L49" s="23"/>
      <c r="M49" s="1"/>
      <c r="O49" s="196"/>
      <c r="P49" s="194"/>
      <c r="Q49" s="453"/>
    </row>
    <row r="50" spans="1:17" ht="14.1" customHeight="1">
      <c r="A50" s="27"/>
      <c r="B50" s="51"/>
      <c r="C50" s="5"/>
      <c r="D50" s="6"/>
      <c r="E50" s="8"/>
      <c r="F50" s="65"/>
      <c r="G50" s="60"/>
      <c r="H50" s="77"/>
      <c r="I50" s="51"/>
      <c r="J50" s="27"/>
      <c r="K50" s="27"/>
      <c r="L50" s="27"/>
      <c r="M50" s="1"/>
      <c r="O50" s="196"/>
      <c r="P50" s="194"/>
      <c r="Q50" s="194"/>
    </row>
    <row r="51" spans="1:17" ht="14.1" customHeight="1">
      <c r="A51" s="23"/>
      <c r="B51" s="55"/>
      <c r="C51" s="9"/>
      <c r="D51" s="10"/>
      <c r="E51" s="18"/>
      <c r="F51" s="64"/>
      <c r="G51" s="68"/>
      <c r="H51" s="76"/>
      <c r="I51" s="55"/>
      <c r="J51" s="23"/>
      <c r="K51" s="23"/>
      <c r="L51" s="23"/>
      <c r="M51" s="1"/>
      <c r="O51" s="196"/>
      <c r="P51" s="194"/>
      <c r="Q51" s="454"/>
    </row>
    <row r="52" spans="1:17" ht="14.1" customHeight="1">
      <c r="A52" s="27"/>
      <c r="B52" s="51"/>
      <c r="C52" s="73"/>
      <c r="D52" s="6"/>
      <c r="E52" s="8"/>
      <c r="F52" s="65"/>
      <c r="G52" s="60"/>
      <c r="H52" s="77"/>
      <c r="I52" s="51"/>
      <c r="J52" s="27"/>
      <c r="K52" s="27"/>
      <c r="L52" s="27"/>
      <c r="M52" s="1"/>
    </row>
    <row r="53" spans="1:17" ht="14.1" customHeight="1">
      <c r="A53" s="23"/>
      <c r="B53" s="55"/>
      <c r="C53" s="9"/>
      <c r="D53" s="10"/>
      <c r="E53" s="18"/>
      <c r="F53" s="64"/>
      <c r="G53" s="68"/>
      <c r="H53" s="76"/>
      <c r="I53" s="55"/>
      <c r="J53" s="23"/>
      <c r="K53" s="23"/>
      <c r="L53" s="23"/>
      <c r="M53" s="1"/>
    </row>
    <row r="54" spans="1:17" ht="14.1" customHeight="1">
      <c r="A54" s="27"/>
      <c r="B54" s="51"/>
      <c r="C54" s="5"/>
      <c r="D54" s="6"/>
      <c r="E54" s="8"/>
      <c r="F54" s="65"/>
      <c r="G54" s="60"/>
      <c r="H54" s="77"/>
      <c r="I54" s="431"/>
      <c r="J54" s="27"/>
      <c r="K54" s="27"/>
      <c r="L54" s="27"/>
      <c r="M54" s="1"/>
    </row>
    <row r="55" spans="1:17" ht="14.1" customHeight="1">
      <c r="A55" s="23"/>
      <c r="B55" s="68" t="s">
        <v>1</v>
      </c>
      <c r="C55" s="9"/>
      <c r="D55" s="10"/>
      <c r="E55" s="18"/>
      <c r="F55" s="64"/>
      <c r="G55" s="68"/>
      <c r="H55" s="76"/>
      <c r="I55" s="55"/>
      <c r="J55" s="23"/>
      <c r="K55" s="23"/>
      <c r="L55" s="23"/>
      <c r="M55" s="1"/>
    </row>
    <row r="56" spans="1:17" ht="14.1" customHeight="1">
      <c r="A56" s="27"/>
      <c r="B56" s="60"/>
      <c r="C56" s="5"/>
      <c r="D56" s="6"/>
      <c r="E56" s="8"/>
      <c r="F56" s="65"/>
      <c r="G56" s="60"/>
      <c r="H56" s="77"/>
      <c r="I56" s="51"/>
      <c r="J56" s="27"/>
      <c r="K56" s="27"/>
      <c r="L56" s="27"/>
      <c r="M56" s="1"/>
    </row>
    <row r="57" spans="1:17" ht="14.1" customHeight="1">
      <c r="A57" s="23"/>
      <c r="B57" s="68"/>
      <c r="C57" s="9"/>
      <c r="D57" s="10"/>
      <c r="E57" s="18"/>
      <c r="F57" s="64"/>
      <c r="G57" s="68"/>
      <c r="H57" s="76"/>
      <c r="I57" s="55"/>
      <c r="J57" s="23"/>
      <c r="K57" s="23"/>
      <c r="L57" s="23"/>
      <c r="M57" s="1"/>
    </row>
    <row r="58" spans="1:17" ht="14.1" customHeight="1">
      <c r="A58" s="1"/>
      <c r="B58" s="59"/>
      <c r="C58" s="1"/>
      <c r="D58" s="1"/>
      <c r="E58" s="1"/>
      <c r="F58" s="62"/>
      <c r="G58" s="67"/>
      <c r="H58" s="74"/>
      <c r="I58" s="59"/>
      <c r="J58" s="1"/>
      <c r="K58" s="1"/>
      <c r="L58" s="100">
        <f>とりこわし!L116+1</f>
        <v>5</v>
      </c>
      <c r="M58" s="1"/>
    </row>
  </sheetData>
  <phoneticPr fontId="6"/>
  <printOptions horizontalCentered="1"/>
  <pageMargins left="0.59055118110236227" right="0.59055118110236227" top="0.78740157480314965" bottom="0.59055118110236227" header="0.31496062992125984" footer="0.31496062992125984"/>
  <pageSetup paperSize="9" scale="94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C000"/>
  </sheetPr>
  <dimension ref="A1:N148"/>
  <sheetViews>
    <sheetView showZeros="0" view="pageBreakPreview" topLeftCell="A26" zoomScaleNormal="100" zoomScaleSheetLayoutView="100" workbookViewId="0">
      <selection activeCell="S30" sqref="S30:S31"/>
    </sheetView>
  </sheetViews>
  <sheetFormatPr defaultRowHeight="14.1" customHeight="1"/>
  <cols>
    <col min="1" max="1" width="2.625" style="4" customWidth="1"/>
    <col min="2" max="2" width="18.125" style="61" customWidth="1"/>
    <col min="3" max="5" width="5.625" style="4" customWidth="1"/>
    <col min="6" max="6" width="6.875" style="66" customWidth="1"/>
    <col min="7" max="7" width="4" style="61" customWidth="1" collapsed="1"/>
    <col min="8" max="8" width="9.125" style="78" customWidth="1"/>
    <col min="9" max="9" width="9.625" style="61" customWidth="1"/>
    <col min="10" max="10" width="9.375" style="4" customWidth="1"/>
    <col min="11" max="11" width="6.375" style="4" customWidth="1"/>
    <col min="12" max="12" width="10.5" style="4" customWidth="1"/>
    <col min="13" max="13" width="1.25" style="4" customWidth="1"/>
    <col min="14" max="14" width="4.375" style="4" customWidth="1"/>
    <col min="15" max="15" width="1.625" style="4" customWidth="1"/>
    <col min="16" max="16384" width="9" style="4"/>
  </cols>
  <sheetData>
    <row r="1" spans="1:14" ht="14.1" customHeight="1">
      <c r="A1" s="1"/>
      <c r="B1" s="59"/>
      <c r="C1" s="1"/>
      <c r="D1" s="1"/>
      <c r="E1" s="1"/>
      <c r="F1" s="62"/>
      <c r="G1" s="67"/>
      <c r="H1" s="74"/>
      <c r="I1" s="59"/>
      <c r="J1" s="1"/>
      <c r="K1" s="3" t="s">
        <v>36</v>
      </c>
      <c r="L1" s="1"/>
      <c r="M1" s="1"/>
    </row>
    <row r="2" spans="1:14" ht="14.1" customHeight="1">
      <c r="A2" s="27" t="s">
        <v>3</v>
      </c>
      <c r="B2" s="60" t="s">
        <v>14</v>
      </c>
      <c r="C2" s="21" t="s">
        <v>13</v>
      </c>
      <c r="D2" s="21"/>
      <c r="E2" s="21"/>
      <c r="F2" s="63" t="s">
        <v>27</v>
      </c>
      <c r="G2" s="60" t="s">
        <v>9</v>
      </c>
      <c r="H2" s="75" t="s">
        <v>17</v>
      </c>
      <c r="I2" s="60" t="s">
        <v>18</v>
      </c>
      <c r="J2" s="29" t="s">
        <v>15</v>
      </c>
      <c r="K2" s="21" t="s">
        <v>25</v>
      </c>
      <c r="L2" s="21"/>
      <c r="M2" s="1"/>
    </row>
    <row r="3" spans="1:14" ht="14.1" customHeight="1">
      <c r="A3" s="23" t="s">
        <v>4</v>
      </c>
      <c r="B3" s="55"/>
      <c r="C3" s="24" t="s">
        <v>5</v>
      </c>
      <c r="D3" s="24" t="s">
        <v>6</v>
      </c>
      <c r="E3" s="24" t="s">
        <v>7</v>
      </c>
      <c r="F3" s="64"/>
      <c r="G3" s="68" t="s">
        <v>10</v>
      </c>
      <c r="H3" s="76"/>
      <c r="I3" s="55"/>
      <c r="J3" s="23"/>
      <c r="K3" s="24" t="s">
        <v>26</v>
      </c>
      <c r="L3" s="24" t="s">
        <v>16</v>
      </c>
      <c r="M3" s="1"/>
    </row>
    <row r="4" spans="1:14" ht="14.1" customHeight="1">
      <c r="A4" s="27"/>
      <c r="B4" s="51"/>
      <c r="C4" s="5"/>
      <c r="D4" s="6"/>
      <c r="E4" s="8"/>
      <c r="F4" s="65"/>
      <c r="G4" s="60"/>
      <c r="H4" s="77"/>
      <c r="I4" s="51"/>
      <c r="J4" s="27"/>
      <c r="K4" s="27"/>
      <c r="L4" s="27"/>
      <c r="M4" s="1"/>
    </row>
    <row r="5" spans="1:14" ht="14.1" customHeight="1">
      <c r="A5" s="23">
        <f>直工!A15</f>
        <v>4</v>
      </c>
      <c r="B5" s="55" t="str">
        <f>直工!B15</f>
        <v>発生材処分費</v>
      </c>
      <c r="C5" s="9"/>
      <c r="D5" s="10"/>
      <c r="E5" s="18"/>
      <c r="F5" s="64"/>
      <c r="G5" s="68"/>
      <c r="H5" s="76"/>
      <c r="I5" s="55">
        <f>ROUND(F5*H5,0)</f>
        <v>0</v>
      </c>
      <c r="J5" s="23"/>
      <c r="K5" s="23"/>
      <c r="L5" s="23"/>
      <c r="M5" s="1"/>
    </row>
    <row r="6" spans="1:14" ht="14.1" customHeight="1">
      <c r="A6" s="27"/>
      <c r="B6" s="51"/>
      <c r="C6" s="5"/>
      <c r="D6" s="6"/>
      <c r="E6" s="8"/>
      <c r="F6" s="65"/>
      <c r="G6" s="60"/>
      <c r="H6" s="77"/>
      <c r="I6" s="51"/>
      <c r="J6" s="27"/>
      <c r="K6" s="27"/>
      <c r="L6" s="27"/>
      <c r="M6" s="1"/>
    </row>
    <row r="7" spans="1:14" ht="14.1" customHeight="1">
      <c r="A7" s="23"/>
      <c r="B7" s="55"/>
      <c r="C7" s="9"/>
      <c r="D7" s="10"/>
      <c r="E7" s="18"/>
      <c r="F7" s="64"/>
      <c r="G7" s="68"/>
      <c r="H7" s="76"/>
      <c r="I7" s="55">
        <f>ROUND(F7*H7,0)</f>
        <v>0</v>
      </c>
      <c r="J7" s="23"/>
      <c r="K7" s="23"/>
      <c r="L7" s="23"/>
      <c r="M7" s="1"/>
    </row>
    <row r="8" spans="1:14" ht="14.1" customHeight="1">
      <c r="A8" s="27"/>
      <c r="B8" s="51"/>
      <c r="C8" s="5"/>
      <c r="D8" s="6"/>
      <c r="E8" s="8"/>
      <c r="F8" s="434"/>
      <c r="G8" s="60"/>
      <c r="H8" s="435"/>
      <c r="I8" s="431"/>
      <c r="J8" s="90"/>
      <c r="K8" s="27"/>
      <c r="L8" s="27"/>
      <c r="M8" s="1"/>
      <c r="N8" s="11"/>
    </row>
    <row r="9" spans="1:14" ht="14.1" customHeight="1">
      <c r="A9" s="23"/>
      <c r="B9" s="55" t="s">
        <v>71</v>
      </c>
      <c r="C9" s="9" t="s">
        <v>72</v>
      </c>
      <c r="D9" s="10"/>
      <c r="E9" s="18"/>
      <c r="F9" s="424">
        <v>28.6</v>
      </c>
      <c r="G9" s="68" t="s">
        <v>73</v>
      </c>
      <c r="H9" s="97"/>
      <c r="I9" s="55"/>
      <c r="J9" s="98"/>
      <c r="K9" s="23"/>
      <c r="L9" s="23"/>
      <c r="M9" s="1"/>
      <c r="N9" s="577"/>
    </row>
    <row r="10" spans="1:14" ht="14.1" customHeight="1">
      <c r="A10" s="27"/>
      <c r="B10" s="51"/>
      <c r="C10" s="5"/>
      <c r="D10" s="6"/>
      <c r="E10" s="8"/>
      <c r="F10" s="65"/>
      <c r="G10" s="60"/>
      <c r="H10" s="89"/>
      <c r="I10" s="51"/>
      <c r="J10" s="90"/>
      <c r="K10" s="27"/>
      <c r="L10" s="27"/>
      <c r="M10" s="1"/>
      <c r="N10" s="11"/>
    </row>
    <row r="11" spans="1:14" ht="14.1" customHeight="1">
      <c r="A11" s="23"/>
      <c r="B11" s="55" t="s">
        <v>71</v>
      </c>
      <c r="C11" s="92" t="s">
        <v>75</v>
      </c>
      <c r="D11" s="10"/>
      <c r="E11" s="18"/>
      <c r="F11" s="104">
        <v>12</v>
      </c>
      <c r="G11" s="68" t="s">
        <v>53</v>
      </c>
      <c r="H11" s="97"/>
      <c r="I11" s="55"/>
      <c r="J11" s="98"/>
      <c r="K11" s="23"/>
      <c r="L11" s="23"/>
      <c r="M11" s="1"/>
      <c r="N11" s="577"/>
    </row>
    <row r="12" spans="1:14" ht="14.1" customHeight="1">
      <c r="A12" s="27"/>
      <c r="B12" s="51"/>
      <c r="C12" s="5"/>
      <c r="D12" s="6"/>
      <c r="E12" s="8"/>
      <c r="F12" s="65"/>
      <c r="G12" s="60"/>
      <c r="H12" s="89"/>
      <c r="I12" s="431"/>
      <c r="J12" s="90"/>
      <c r="K12" s="27"/>
      <c r="L12" s="51"/>
      <c r="M12" s="1"/>
      <c r="N12" s="38"/>
    </row>
    <row r="13" spans="1:14" ht="14.1" customHeight="1">
      <c r="A13" s="23"/>
      <c r="B13" s="55" t="s">
        <v>71</v>
      </c>
      <c r="C13" s="9" t="s">
        <v>78</v>
      </c>
      <c r="D13" s="10"/>
      <c r="E13" s="18"/>
      <c r="F13" s="104">
        <v>0.3</v>
      </c>
      <c r="G13" s="68" t="s">
        <v>53</v>
      </c>
      <c r="H13" s="97"/>
      <c r="I13" s="55"/>
      <c r="J13" s="98"/>
      <c r="K13" s="23"/>
      <c r="L13" s="53"/>
      <c r="M13" s="1"/>
    </row>
    <row r="14" spans="1:14" ht="14.1" customHeight="1">
      <c r="A14" s="27"/>
      <c r="B14" s="51"/>
      <c r="C14" s="5"/>
      <c r="D14" s="6"/>
      <c r="E14" s="8"/>
      <c r="F14" s="65"/>
      <c r="G14" s="60"/>
      <c r="H14" s="77"/>
      <c r="I14" s="431"/>
      <c r="J14" s="90"/>
      <c r="K14" s="27"/>
      <c r="L14" s="27"/>
      <c r="M14" s="1"/>
      <c r="N14" s="11"/>
    </row>
    <row r="15" spans="1:14" ht="14.1" customHeight="1">
      <c r="A15" s="23"/>
      <c r="B15" s="55" t="s">
        <v>71</v>
      </c>
      <c r="C15" s="92" t="s">
        <v>74</v>
      </c>
      <c r="D15" s="10"/>
      <c r="E15" s="18"/>
      <c r="F15" s="104">
        <v>0.4</v>
      </c>
      <c r="G15" s="68" t="s">
        <v>73</v>
      </c>
      <c r="H15" s="97"/>
      <c r="I15" s="55"/>
      <c r="J15" s="98"/>
      <c r="K15" s="23"/>
      <c r="L15" s="23"/>
      <c r="M15" s="1"/>
      <c r="N15" s="11"/>
    </row>
    <row r="16" spans="1:14" ht="14.1" customHeight="1">
      <c r="A16" s="27"/>
      <c r="B16" s="51"/>
      <c r="C16" s="5"/>
      <c r="D16" s="6"/>
      <c r="E16" s="8"/>
      <c r="F16" s="65"/>
      <c r="G16" s="60"/>
      <c r="H16" s="89"/>
      <c r="I16" s="431"/>
      <c r="J16" s="90"/>
      <c r="K16" s="27"/>
      <c r="L16" s="27"/>
      <c r="M16" s="1"/>
      <c r="N16" s="11"/>
    </row>
    <row r="17" spans="1:14" ht="14.1" customHeight="1">
      <c r="A17" s="23"/>
      <c r="B17" s="55" t="s">
        <v>71</v>
      </c>
      <c r="C17" s="9" t="s">
        <v>77</v>
      </c>
      <c r="D17" s="10"/>
      <c r="E17" s="18"/>
      <c r="F17" s="104">
        <v>0.2</v>
      </c>
      <c r="G17" s="68" t="s">
        <v>53</v>
      </c>
      <c r="H17" s="97"/>
      <c r="I17" s="55"/>
      <c r="J17" s="98"/>
      <c r="K17" s="23"/>
      <c r="L17" s="23"/>
      <c r="M17" s="1"/>
      <c r="N17" s="11"/>
    </row>
    <row r="18" spans="1:14" ht="14.25" customHeight="1">
      <c r="A18" s="27"/>
      <c r="B18" s="51"/>
      <c r="C18" s="5"/>
      <c r="D18" s="6"/>
      <c r="E18" s="8"/>
      <c r="F18" s="65"/>
      <c r="G18" s="60"/>
      <c r="H18" s="89"/>
      <c r="I18" s="431"/>
      <c r="J18" s="90"/>
      <c r="K18" s="27"/>
      <c r="L18" s="27"/>
      <c r="M18" s="1"/>
      <c r="N18" s="11"/>
    </row>
    <row r="19" spans="1:14" ht="14.25" customHeight="1">
      <c r="A19" s="23"/>
      <c r="B19" s="55" t="s">
        <v>71</v>
      </c>
      <c r="C19" s="9" t="s">
        <v>76</v>
      </c>
      <c r="D19" s="10"/>
      <c r="E19" s="18"/>
      <c r="F19" s="104">
        <v>0.9</v>
      </c>
      <c r="G19" s="68" t="s">
        <v>53</v>
      </c>
      <c r="H19" s="97"/>
      <c r="I19" s="55"/>
      <c r="J19" s="98"/>
      <c r="K19" s="23"/>
      <c r="L19" s="23"/>
      <c r="M19" s="1"/>
      <c r="N19" s="11"/>
    </row>
    <row r="20" spans="1:14" ht="14.1" customHeight="1">
      <c r="A20" s="27"/>
      <c r="B20" s="51"/>
      <c r="C20" s="5"/>
      <c r="D20" s="6"/>
      <c r="E20" s="8"/>
      <c r="F20" s="65"/>
      <c r="G20" s="60"/>
      <c r="H20" s="89"/>
      <c r="I20" s="431"/>
      <c r="J20" s="90"/>
      <c r="K20" s="27"/>
      <c r="L20" s="27"/>
      <c r="M20" s="1"/>
      <c r="N20" s="11"/>
    </row>
    <row r="21" spans="1:14" ht="14.1" customHeight="1">
      <c r="A21" s="23"/>
      <c r="B21" s="55" t="s">
        <v>71</v>
      </c>
      <c r="C21" s="9" t="s">
        <v>112</v>
      </c>
      <c r="D21" s="10"/>
      <c r="E21" s="18"/>
      <c r="F21" s="104">
        <v>0.1</v>
      </c>
      <c r="G21" s="68" t="s">
        <v>53</v>
      </c>
      <c r="H21" s="97"/>
      <c r="I21" s="55"/>
      <c r="J21" s="98"/>
      <c r="K21" s="23"/>
      <c r="L21" s="23"/>
      <c r="M21" s="1"/>
      <c r="N21" s="11"/>
    </row>
    <row r="22" spans="1:14" ht="14.1" customHeight="1">
      <c r="A22" s="27"/>
      <c r="B22" s="83"/>
      <c r="C22" s="84"/>
      <c r="D22" s="85"/>
      <c r="E22" s="8"/>
      <c r="F22" s="65"/>
      <c r="G22" s="88"/>
      <c r="H22" s="89"/>
      <c r="I22" s="431"/>
      <c r="J22" s="90"/>
      <c r="K22" s="27"/>
      <c r="L22" s="49"/>
      <c r="M22" s="1"/>
      <c r="N22" s="11"/>
    </row>
    <row r="23" spans="1:14" ht="14.1" customHeight="1">
      <c r="A23" s="23"/>
      <c r="B23" s="91"/>
      <c r="C23" s="92"/>
      <c r="D23" s="93"/>
      <c r="E23" s="18"/>
      <c r="F23" s="104"/>
      <c r="G23" s="96"/>
      <c r="H23" s="97"/>
      <c r="I23" s="55"/>
      <c r="J23" s="98"/>
      <c r="K23" s="23"/>
      <c r="L23" s="23"/>
      <c r="M23" s="1"/>
      <c r="N23" s="39"/>
    </row>
    <row r="24" spans="1:14" ht="14.1" customHeight="1">
      <c r="A24" s="27"/>
      <c r="B24" s="51"/>
      <c r="C24" s="5"/>
      <c r="D24" s="6"/>
      <c r="E24" s="8"/>
      <c r="F24" s="432"/>
      <c r="G24" s="60"/>
      <c r="H24" s="433"/>
      <c r="I24" s="431"/>
      <c r="J24" s="90"/>
      <c r="K24" s="27"/>
      <c r="L24" s="27"/>
      <c r="M24" s="106"/>
      <c r="N24" s="11"/>
    </row>
    <row r="25" spans="1:14" ht="14.1" customHeight="1">
      <c r="A25" s="23"/>
      <c r="B25" s="91" t="s">
        <v>79</v>
      </c>
      <c r="C25" s="9" t="s">
        <v>111</v>
      </c>
      <c r="D25" s="10"/>
      <c r="E25" s="18"/>
      <c r="F25" s="424">
        <v>0.1</v>
      </c>
      <c r="G25" s="96" t="s">
        <v>80</v>
      </c>
      <c r="H25" s="76"/>
      <c r="I25" s="55"/>
      <c r="J25" s="98"/>
      <c r="K25" s="23"/>
      <c r="L25" s="23"/>
      <c r="M25" s="106"/>
      <c r="N25" s="11"/>
    </row>
    <row r="26" spans="1:14" ht="14.1" customHeight="1">
      <c r="A26" s="27"/>
      <c r="B26" s="77"/>
      <c r="C26" s="551"/>
      <c r="D26" s="552"/>
      <c r="E26" s="553"/>
      <c r="F26" s="65"/>
      <c r="G26" s="60"/>
      <c r="H26" s="77"/>
      <c r="I26" s="51"/>
      <c r="J26" s="90"/>
      <c r="K26" s="27"/>
      <c r="L26" s="27"/>
      <c r="M26" s="106"/>
    </row>
    <row r="27" spans="1:14" ht="14.1" customHeight="1">
      <c r="A27" s="23"/>
      <c r="B27" s="76"/>
      <c r="C27" s="554"/>
      <c r="D27" s="555"/>
      <c r="E27" s="556"/>
      <c r="F27" s="104"/>
      <c r="G27" s="68"/>
      <c r="H27" s="567"/>
      <c r="I27" s="568"/>
      <c r="J27" s="569"/>
      <c r="K27" s="23"/>
      <c r="L27" s="23"/>
      <c r="M27" s="106"/>
    </row>
    <row r="28" spans="1:14" ht="14.1" customHeight="1">
      <c r="A28" s="27"/>
      <c r="B28" s="83"/>
      <c r="C28" s="84"/>
      <c r="D28" s="85"/>
      <c r="E28" s="8"/>
      <c r="F28" s="65"/>
      <c r="G28" s="88"/>
      <c r="H28" s="89"/>
      <c r="I28" s="51"/>
      <c r="J28" s="90"/>
      <c r="K28" s="27"/>
      <c r="L28" s="49"/>
      <c r="M28" s="1"/>
      <c r="N28" s="11"/>
    </row>
    <row r="29" spans="1:14" ht="14.1" customHeight="1">
      <c r="A29" s="23"/>
      <c r="B29" s="91"/>
      <c r="C29" s="92"/>
      <c r="D29" s="93"/>
      <c r="E29" s="18"/>
      <c r="F29" s="104"/>
      <c r="G29" s="96"/>
      <c r="H29" s="97"/>
      <c r="I29" s="55"/>
      <c r="J29" s="98"/>
      <c r="K29" s="23"/>
      <c r="L29" s="23"/>
      <c r="M29" s="1"/>
      <c r="N29" s="11"/>
    </row>
    <row r="30" spans="1:14" ht="14.1" customHeight="1">
      <c r="A30" s="1"/>
      <c r="B30" s="59"/>
      <c r="C30" s="1"/>
      <c r="D30" s="1"/>
      <c r="E30" s="1"/>
      <c r="F30" s="62"/>
      <c r="G30" s="67"/>
      <c r="H30" s="74"/>
      <c r="I30" s="59"/>
      <c r="J30" s="1"/>
      <c r="K30" s="1"/>
      <c r="L30" s="1"/>
      <c r="M30" s="1"/>
      <c r="N30" s="38"/>
    </row>
    <row r="31" spans="1:14" ht="14.1" customHeight="1">
      <c r="A31" s="1"/>
      <c r="B31" s="59"/>
      <c r="C31" s="1"/>
      <c r="D31" s="1"/>
      <c r="E31" s="1"/>
      <c r="F31" s="62"/>
      <c r="G31" s="67"/>
      <c r="H31" s="74"/>
      <c r="I31" s="59"/>
      <c r="J31" s="1"/>
      <c r="K31" s="1"/>
      <c r="L31" s="1"/>
      <c r="M31" s="1"/>
      <c r="N31" s="38"/>
    </row>
    <row r="32" spans="1:14" ht="14.1" customHeight="1">
      <c r="A32" s="27" t="s">
        <v>3</v>
      </c>
      <c r="B32" s="60" t="s">
        <v>14</v>
      </c>
      <c r="C32" s="21" t="s">
        <v>13</v>
      </c>
      <c r="D32" s="21"/>
      <c r="E32" s="21"/>
      <c r="F32" s="63" t="s">
        <v>27</v>
      </c>
      <c r="G32" s="60" t="s">
        <v>9</v>
      </c>
      <c r="H32" s="75" t="s">
        <v>17</v>
      </c>
      <c r="I32" s="60" t="s">
        <v>18</v>
      </c>
      <c r="J32" s="29" t="s">
        <v>15</v>
      </c>
      <c r="K32" s="21" t="s">
        <v>28</v>
      </c>
      <c r="L32" s="21"/>
      <c r="M32" s="1"/>
    </row>
    <row r="33" spans="1:13" ht="14.1" customHeight="1">
      <c r="A33" s="23" t="s">
        <v>4</v>
      </c>
      <c r="B33" s="55"/>
      <c r="C33" s="24" t="s">
        <v>5</v>
      </c>
      <c r="D33" s="24" t="s">
        <v>6</v>
      </c>
      <c r="E33" s="24" t="s">
        <v>7</v>
      </c>
      <c r="F33" s="64"/>
      <c r="G33" s="68" t="s">
        <v>10</v>
      </c>
      <c r="H33" s="76"/>
      <c r="I33" s="55"/>
      <c r="J33" s="23"/>
      <c r="K33" s="24" t="s">
        <v>26</v>
      </c>
      <c r="L33" s="24" t="s">
        <v>16</v>
      </c>
      <c r="M33" s="1"/>
    </row>
    <row r="34" spans="1:13" ht="14.1" customHeight="1">
      <c r="A34" s="27"/>
      <c r="B34" s="51"/>
      <c r="C34" s="5"/>
      <c r="D34" s="6"/>
      <c r="E34" s="8"/>
      <c r="F34" s="65"/>
      <c r="G34" s="60"/>
      <c r="H34" s="77"/>
      <c r="I34" s="51"/>
      <c r="J34" s="27"/>
      <c r="K34" s="27"/>
      <c r="L34" s="49"/>
      <c r="M34" s="1"/>
    </row>
    <row r="35" spans="1:13" ht="14.1" customHeight="1">
      <c r="A35" s="23"/>
      <c r="B35" s="55" t="s">
        <v>81</v>
      </c>
      <c r="C35" s="92" t="s">
        <v>74</v>
      </c>
      <c r="D35" s="10"/>
      <c r="E35" s="18"/>
      <c r="F35" s="104">
        <f>F15</f>
        <v>0.4</v>
      </c>
      <c r="G35" s="68" t="s">
        <v>53</v>
      </c>
      <c r="H35" s="76"/>
      <c r="I35" s="55"/>
      <c r="J35" s="23"/>
      <c r="K35" s="23"/>
      <c r="L35" s="46"/>
      <c r="M35" s="1"/>
    </row>
    <row r="36" spans="1:13" ht="14.1" customHeight="1">
      <c r="A36" s="27"/>
      <c r="B36" s="51"/>
      <c r="C36" s="5"/>
      <c r="D36" s="6"/>
      <c r="E36" s="8"/>
      <c r="F36" s="65"/>
      <c r="G36" s="60"/>
      <c r="H36" s="77"/>
      <c r="I36" s="51"/>
      <c r="J36" s="27"/>
      <c r="K36" s="27"/>
      <c r="L36" s="49"/>
      <c r="M36" s="1"/>
    </row>
    <row r="37" spans="1:13" ht="14.1" customHeight="1">
      <c r="A37" s="23"/>
      <c r="B37" s="55" t="s">
        <v>81</v>
      </c>
      <c r="C37" s="9" t="s">
        <v>77</v>
      </c>
      <c r="D37" s="10"/>
      <c r="E37" s="18"/>
      <c r="F37" s="104">
        <f t="shared" ref="F37" si="0">F17</f>
        <v>0.2</v>
      </c>
      <c r="G37" s="68" t="s">
        <v>53</v>
      </c>
      <c r="H37" s="76"/>
      <c r="I37" s="55"/>
      <c r="J37" s="23"/>
      <c r="K37" s="23"/>
      <c r="L37" s="46"/>
      <c r="M37" s="1"/>
    </row>
    <row r="38" spans="1:13" ht="14.1" customHeight="1">
      <c r="A38" s="27"/>
      <c r="B38" s="51"/>
      <c r="C38" s="5"/>
      <c r="D38" s="6"/>
      <c r="E38" s="8"/>
      <c r="F38" s="65"/>
      <c r="G38" s="60"/>
      <c r="H38" s="77"/>
      <c r="I38" s="51"/>
      <c r="J38" s="27"/>
      <c r="K38" s="27"/>
      <c r="L38" s="49"/>
      <c r="M38" s="1"/>
    </row>
    <row r="39" spans="1:13" ht="14.1" customHeight="1">
      <c r="A39" s="23"/>
      <c r="B39" s="55" t="s">
        <v>81</v>
      </c>
      <c r="C39" s="9" t="s">
        <v>76</v>
      </c>
      <c r="D39" s="10"/>
      <c r="E39" s="18"/>
      <c r="F39" s="104">
        <f t="shared" ref="F39" si="1">F19</f>
        <v>0.9</v>
      </c>
      <c r="G39" s="68" t="s">
        <v>53</v>
      </c>
      <c r="H39" s="76"/>
      <c r="I39" s="55"/>
      <c r="J39" s="23"/>
      <c r="K39" s="23"/>
      <c r="L39" s="46"/>
      <c r="M39" s="1"/>
    </row>
    <row r="40" spans="1:13" ht="14.1" customHeight="1">
      <c r="A40" s="27"/>
      <c r="B40" s="51"/>
      <c r="C40" s="5"/>
      <c r="D40" s="6"/>
      <c r="E40" s="8"/>
      <c r="F40" s="65"/>
      <c r="G40" s="60"/>
      <c r="H40" s="77"/>
      <c r="I40" s="51"/>
      <c r="J40" s="27"/>
      <c r="K40" s="27"/>
      <c r="L40" s="27"/>
      <c r="M40" s="1"/>
    </row>
    <row r="41" spans="1:13" ht="14.1" customHeight="1">
      <c r="A41" s="23"/>
      <c r="B41" s="55" t="s">
        <v>81</v>
      </c>
      <c r="C41" s="9" t="s">
        <v>112</v>
      </c>
      <c r="D41" s="10"/>
      <c r="E41" s="18"/>
      <c r="F41" s="104">
        <f t="shared" ref="F41" si="2">F21</f>
        <v>0.1</v>
      </c>
      <c r="G41" s="68" t="s">
        <v>53</v>
      </c>
      <c r="H41" s="76"/>
      <c r="I41" s="55"/>
      <c r="J41" s="23"/>
      <c r="K41" s="23"/>
      <c r="L41" s="46"/>
      <c r="M41" s="1"/>
    </row>
    <row r="42" spans="1:13" ht="14.1" customHeight="1">
      <c r="A42" s="27"/>
      <c r="B42" s="51"/>
      <c r="C42" s="84"/>
      <c r="D42" s="85"/>
      <c r="E42" s="8"/>
      <c r="F42" s="65"/>
      <c r="G42" s="88"/>
      <c r="H42" s="77"/>
      <c r="I42" s="51"/>
      <c r="J42" s="27"/>
      <c r="K42" s="27"/>
      <c r="L42" s="49"/>
      <c r="M42" s="1"/>
    </row>
    <row r="43" spans="1:13" ht="14.1" customHeight="1">
      <c r="A43" s="23"/>
      <c r="B43" s="55" t="s">
        <v>81</v>
      </c>
      <c r="C43" s="92" t="s">
        <v>114</v>
      </c>
      <c r="D43" s="93"/>
      <c r="E43" s="18"/>
      <c r="F43" s="104">
        <f t="shared" ref="F43" si="3">F23</f>
        <v>0</v>
      </c>
      <c r="G43" s="96" t="s">
        <v>80</v>
      </c>
      <c r="H43" s="76"/>
      <c r="I43" s="55"/>
      <c r="J43" s="23"/>
      <c r="K43" s="23"/>
      <c r="L43" s="46"/>
      <c r="M43" s="1"/>
    </row>
    <row r="44" spans="1:13" ht="14.1" customHeight="1">
      <c r="A44" s="27"/>
      <c r="B44" s="51"/>
      <c r="C44" s="84"/>
      <c r="D44" s="85"/>
      <c r="E44" s="86"/>
      <c r="F44" s="65"/>
      <c r="G44" s="60"/>
      <c r="H44" s="433"/>
      <c r="I44" s="432"/>
      <c r="J44" s="27"/>
      <c r="K44" s="27"/>
      <c r="L44" s="49"/>
      <c r="M44" s="1"/>
    </row>
    <row r="45" spans="1:13" ht="14.1" customHeight="1">
      <c r="A45" s="23"/>
      <c r="B45" s="55" t="s">
        <v>81</v>
      </c>
      <c r="C45" s="9" t="s">
        <v>111</v>
      </c>
      <c r="D45" s="10"/>
      <c r="E45" s="18"/>
      <c r="F45" s="104">
        <f t="shared" ref="F45" si="4">F25</f>
        <v>0.1</v>
      </c>
      <c r="G45" s="96" t="s">
        <v>80</v>
      </c>
      <c r="H45" s="76"/>
      <c r="I45" s="55"/>
      <c r="J45" s="23"/>
      <c r="K45" s="23"/>
      <c r="L45" s="46"/>
      <c r="M45" s="1"/>
    </row>
    <row r="46" spans="1:13" ht="14.1" customHeight="1">
      <c r="A46" s="27"/>
      <c r="B46" s="51"/>
      <c r="C46" s="5"/>
      <c r="D46" s="6"/>
      <c r="E46" s="8"/>
      <c r="F46" s="65"/>
      <c r="G46" s="60"/>
      <c r="H46" s="77"/>
      <c r="I46" s="51"/>
      <c r="J46" s="27"/>
      <c r="K46" s="27"/>
      <c r="L46" s="49"/>
      <c r="M46" s="1"/>
    </row>
    <row r="47" spans="1:13" ht="14.1" customHeight="1">
      <c r="A47" s="23"/>
      <c r="B47" s="55"/>
      <c r="C47" s="9"/>
      <c r="D47" s="10"/>
      <c r="E47" s="18"/>
      <c r="F47" s="104"/>
      <c r="G47" s="68"/>
      <c r="H47" s="76"/>
      <c r="I47" s="55"/>
      <c r="J47" s="23"/>
      <c r="K47" s="23"/>
      <c r="L47" s="46"/>
      <c r="M47" s="1"/>
    </row>
    <row r="48" spans="1:13" ht="14.1" customHeight="1">
      <c r="A48" s="27"/>
      <c r="B48" s="51"/>
      <c r="C48" s="5"/>
      <c r="D48" s="6"/>
      <c r="E48" s="8"/>
      <c r="F48" s="65"/>
      <c r="G48" s="60"/>
      <c r="H48" s="77"/>
      <c r="I48" s="51"/>
      <c r="J48" s="27"/>
      <c r="K48" s="27"/>
      <c r="L48" s="49"/>
      <c r="M48" s="1"/>
    </row>
    <row r="49" spans="1:13" ht="14.1" customHeight="1">
      <c r="A49" s="23"/>
      <c r="B49" s="55"/>
      <c r="C49" s="9"/>
      <c r="D49" s="10"/>
      <c r="E49" s="18"/>
      <c r="F49" s="104"/>
      <c r="G49" s="68"/>
      <c r="H49" s="76"/>
      <c r="I49" s="55"/>
      <c r="J49" s="23"/>
      <c r="K49" s="23"/>
      <c r="L49" s="46"/>
      <c r="M49" s="1"/>
    </row>
    <row r="50" spans="1:13" ht="14.1" customHeight="1">
      <c r="A50" s="27"/>
      <c r="B50" s="51"/>
      <c r="C50" s="5"/>
      <c r="D50" s="6"/>
      <c r="E50" s="8"/>
      <c r="F50" s="65"/>
      <c r="G50" s="60"/>
      <c r="H50" s="77"/>
      <c r="I50" s="51"/>
      <c r="J50" s="27"/>
      <c r="K50" s="27"/>
      <c r="L50" s="27"/>
      <c r="M50" s="1"/>
    </row>
    <row r="51" spans="1:13" ht="14.1" customHeight="1">
      <c r="A51" s="23"/>
      <c r="B51" s="55"/>
      <c r="C51" s="9"/>
      <c r="D51" s="10"/>
      <c r="E51" s="18"/>
      <c r="F51" s="104"/>
      <c r="G51" s="68"/>
      <c r="H51" s="76"/>
      <c r="I51" s="55"/>
      <c r="J51" s="23"/>
      <c r="K51" s="23"/>
      <c r="L51" s="46"/>
      <c r="M51" s="1"/>
    </row>
    <row r="52" spans="1:13" ht="14.1" customHeight="1">
      <c r="A52" s="27"/>
      <c r="B52" s="51"/>
      <c r="C52" s="84"/>
      <c r="D52" s="85"/>
      <c r="E52" s="8"/>
      <c r="F52" s="65"/>
      <c r="G52" s="88"/>
      <c r="H52" s="77"/>
      <c r="I52" s="51"/>
      <c r="J52" s="27"/>
      <c r="K52" s="27"/>
      <c r="L52" s="49"/>
      <c r="M52" s="1"/>
    </row>
    <row r="53" spans="1:13" ht="14.1" customHeight="1">
      <c r="A53" s="23"/>
      <c r="B53" s="55"/>
      <c r="C53" s="92"/>
      <c r="D53" s="93"/>
      <c r="E53" s="18"/>
      <c r="F53" s="104"/>
      <c r="G53" s="96"/>
      <c r="H53" s="76"/>
      <c r="I53" s="55"/>
      <c r="J53" s="23"/>
      <c r="K53" s="23"/>
      <c r="L53" s="46"/>
      <c r="M53" s="1"/>
    </row>
    <row r="54" spans="1:13" ht="14.1" customHeight="1">
      <c r="A54" s="27"/>
      <c r="B54" s="51"/>
      <c r="C54" s="5"/>
      <c r="D54" s="6"/>
      <c r="E54" s="8"/>
      <c r="F54" s="65"/>
      <c r="G54" s="60"/>
      <c r="H54" s="77"/>
      <c r="I54" s="431"/>
      <c r="J54" s="50"/>
      <c r="K54" s="27"/>
      <c r="L54" s="51"/>
      <c r="M54" s="1"/>
    </row>
    <row r="55" spans="1:13" ht="14.1" customHeight="1">
      <c r="A55" s="23"/>
      <c r="B55" s="68" t="s">
        <v>1</v>
      </c>
      <c r="C55" s="9"/>
      <c r="D55" s="10"/>
      <c r="E55" s="18"/>
      <c r="F55" s="64"/>
      <c r="G55" s="68"/>
      <c r="H55" s="76"/>
      <c r="I55" s="55">
        <f>SUM(I8:I54)</f>
        <v>0</v>
      </c>
      <c r="J55" s="45"/>
      <c r="K55" s="23"/>
      <c r="L55" s="52"/>
      <c r="M55" s="1"/>
    </row>
    <row r="56" spans="1:13" ht="14.1" customHeight="1">
      <c r="A56" s="27"/>
      <c r="B56" s="51"/>
      <c r="C56" s="5"/>
      <c r="D56" s="6"/>
      <c r="E56" s="8"/>
      <c r="F56" s="65"/>
      <c r="G56" s="60"/>
      <c r="H56" s="77"/>
      <c r="I56" s="51"/>
      <c r="J56" s="27"/>
      <c r="K56" s="27"/>
      <c r="L56" s="27"/>
      <c r="M56" s="1"/>
    </row>
    <row r="57" spans="1:13" ht="14.1" customHeight="1">
      <c r="A57" s="23"/>
      <c r="B57" s="55"/>
      <c r="C57" s="9"/>
      <c r="D57" s="10"/>
      <c r="E57" s="18"/>
      <c r="F57" s="64"/>
      <c r="G57" s="68"/>
      <c r="H57" s="76"/>
      <c r="I57" s="55"/>
      <c r="J57" s="23"/>
      <c r="K57" s="23"/>
      <c r="L57" s="46"/>
      <c r="M57" s="1"/>
    </row>
    <row r="58" spans="1:13" ht="14.1" customHeight="1">
      <c r="A58" s="1"/>
      <c r="B58" s="59"/>
      <c r="C58" s="1"/>
      <c r="D58" s="1"/>
      <c r="E58" s="1"/>
      <c r="F58" s="62"/>
      <c r="G58" s="67"/>
      <c r="H58" s="74"/>
      <c r="I58" s="59"/>
      <c r="J58" s="1"/>
      <c r="K58" s="1"/>
      <c r="L58" s="100">
        <f>運搬費!L58+1</f>
        <v>6</v>
      </c>
      <c r="M58" s="1"/>
    </row>
    <row r="59" spans="1:13" ht="14.1" customHeight="1">
      <c r="A59" s="1"/>
      <c r="B59" s="59"/>
      <c r="C59" s="1"/>
      <c r="D59" s="1"/>
      <c r="E59" s="1"/>
      <c r="F59" s="62"/>
      <c r="G59" s="67"/>
      <c r="H59" s="74"/>
      <c r="I59" s="59"/>
      <c r="J59" s="1"/>
      <c r="K59" s="3" t="s">
        <v>36</v>
      </c>
      <c r="L59" s="1"/>
      <c r="M59" s="1"/>
    </row>
    <row r="60" spans="1:13" ht="14.1" customHeight="1">
      <c r="A60" s="27" t="s">
        <v>3</v>
      </c>
      <c r="B60" s="60" t="s">
        <v>14</v>
      </c>
      <c r="C60" s="21" t="s">
        <v>13</v>
      </c>
      <c r="D60" s="21"/>
      <c r="E60" s="21"/>
      <c r="F60" s="63" t="s">
        <v>27</v>
      </c>
      <c r="G60" s="60" t="s">
        <v>9</v>
      </c>
      <c r="H60" s="75" t="s">
        <v>17</v>
      </c>
      <c r="I60" s="60" t="s">
        <v>18</v>
      </c>
      <c r="J60" s="29" t="s">
        <v>15</v>
      </c>
      <c r="K60" s="21" t="s">
        <v>25</v>
      </c>
      <c r="L60" s="21"/>
      <c r="M60" s="1"/>
    </row>
    <row r="61" spans="1:13" ht="14.1" customHeight="1">
      <c r="A61" s="23" t="s">
        <v>4</v>
      </c>
      <c r="B61" s="55"/>
      <c r="C61" s="24" t="s">
        <v>5</v>
      </c>
      <c r="D61" s="24" t="s">
        <v>6</v>
      </c>
      <c r="E61" s="24" t="s">
        <v>7</v>
      </c>
      <c r="F61" s="64"/>
      <c r="G61" s="68" t="s">
        <v>10</v>
      </c>
      <c r="H61" s="76"/>
      <c r="I61" s="55"/>
      <c r="J61" s="23"/>
      <c r="K61" s="24" t="s">
        <v>26</v>
      </c>
      <c r="L61" s="24" t="s">
        <v>16</v>
      </c>
      <c r="M61" s="1"/>
    </row>
    <row r="62" spans="1:13" ht="14.1" customHeight="1">
      <c r="A62" s="27"/>
      <c r="B62" s="51"/>
      <c r="C62" s="5"/>
      <c r="D62" s="6"/>
      <c r="E62" s="8"/>
      <c r="F62" s="65"/>
      <c r="G62" s="60"/>
      <c r="H62" s="77"/>
      <c r="I62" s="51"/>
      <c r="J62" s="48"/>
      <c r="K62" s="27"/>
      <c r="L62" s="27"/>
      <c r="M62" s="1"/>
    </row>
    <row r="63" spans="1:13" ht="14.1" customHeight="1">
      <c r="A63" s="23"/>
      <c r="B63" s="91"/>
      <c r="C63" s="9"/>
      <c r="D63" s="10"/>
      <c r="E63" s="18"/>
      <c r="F63" s="64"/>
      <c r="G63" s="68"/>
      <c r="H63" s="76"/>
      <c r="I63" s="55">
        <f>ROUND(F63*H63,0)</f>
        <v>0</v>
      </c>
      <c r="J63" s="23"/>
      <c r="K63" s="23"/>
      <c r="L63" s="46"/>
      <c r="M63" s="1"/>
    </row>
    <row r="64" spans="1:13" ht="14.1" customHeight="1">
      <c r="A64" s="27"/>
      <c r="B64" s="83"/>
      <c r="C64" s="84"/>
      <c r="D64" s="85"/>
      <c r="E64" s="86"/>
      <c r="F64" s="87"/>
      <c r="G64" s="88"/>
      <c r="H64" s="89"/>
      <c r="I64" s="51"/>
      <c r="J64" s="48"/>
      <c r="K64" s="27"/>
      <c r="L64" s="27"/>
      <c r="M64" s="1"/>
    </row>
    <row r="65" spans="1:13" ht="14.1" customHeight="1">
      <c r="A65" s="23"/>
      <c r="B65" s="91"/>
      <c r="C65" s="92"/>
      <c r="D65" s="93"/>
      <c r="E65" s="94"/>
      <c r="F65" s="95"/>
      <c r="G65" s="96"/>
      <c r="H65" s="97"/>
      <c r="I65" s="55">
        <f>ROUND(F65*H65,0)</f>
        <v>0</v>
      </c>
      <c r="J65" s="23"/>
      <c r="K65" s="23"/>
      <c r="L65" s="46"/>
      <c r="M65" s="1"/>
    </row>
    <row r="66" spans="1:13" ht="14.1" customHeight="1">
      <c r="A66" s="27"/>
      <c r="B66" s="83"/>
      <c r="C66" s="84"/>
      <c r="D66" s="85"/>
      <c r="E66" s="86"/>
      <c r="F66" s="87"/>
      <c r="G66" s="88"/>
      <c r="H66" s="89"/>
      <c r="I66" s="51"/>
      <c r="J66" s="48"/>
      <c r="K66" s="27"/>
      <c r="L66" s="27"/>
      <c r="M66" s="1"/>
    </row>
    <row r="67" spans="1:13" ht="14.1" customHeight="1">
      <c r="A67" s="23"/>
      <c r="B67" s="91"/>
      <c r="C67" s="92"/>
      <c r="D67" s="93"/>
      <c r="E67" s="94"/>
      <c r="F67" s="95"/>
      <c r="G67" s="96"/>
      <c r="H67" s="97"/>
      <c r="I67" s="55">
        <f>ROUND(F67*H67,0)</f>
        <v>0</v>
      </c>
      <c r="J67" s="23"/>
      <c r="K67" s="23"/>
      <c r="L67" s="46"/>
      <c r="M67" s="1"/>
    </row>
    <row r="68" spans="1:13" ht="14.1" customHeight="1">
      <c r="A68" s="27"/>
      <c r="B68" s="83"/>
      <c r="C68" s="84"/>
      <c r="D68" s="85"/>
      <c r="E68" s="86"/>
      <c r="F68" s="87"/>
      <c r="G68" s="88"/>
      <c r="H68" s="89"/>
      <c r="I68" s="51"/>
      <c r="J68" s="48"/>
      <c r="K68" s="27"/>
      <c r="L68" s="27"/>
      <c r="M68" s="1"/>
    </row>
    <row r="69" spans="1:13" ht="14.1" customHeight="1">
      <c r="A69" s="23"/>
      <c r="B69" s="91"/>
      <c r="C69" s="92"/>
      <c r="D69" s="93"/>
      <c r="E69" s="94"/>
      <c r="F69" s="95"/>
      <c r="G69" s="96"/>
      <c r="H69" s="97"/>
      <c r="I69" s="55">
        <f>ROUND(F69*H69,0)</f>
        <v>0</v>
      </c>
      <c r="J69" s="23"/>
      <c r="K69" s="23"/>
      <c r="L69" s="46"/>
      <c r="M69" s="1"/>
    </row>
    <row r="70" spans="1:13" ht="14.1" customHeight="1">
      <c r="A70" s="27"/>
      <c r="B70" s="83"/>
      <c r="C70" s="84"/>
      <c r="D70" s="85"/>
      <c r="E70" s="86"/>
      <c r="F70" s="87"/>
      <c r="G70" s="88"/>
      <c r="H70" s="89"/>
      <c r="I70" s="51"/>
      <c r="J70" s="48"/>
      <c r="K70" s="27"/>
      <c r="L70" s="27"/>
      <c r="M70" s="1"/>
    </row>
    <row r="71" spans="1:13" ht="14.1" customHeight="1">
      <c r="A71" s="23"/>
      <c r="B71" s="91"/>
      <c r="C71" s="92"/>
      <c r="D71" s="93"/>
      <c r="E71" s="94"/>
      <c r="F71" s="95"/>
      <c r="G71" s="96"/>
      <c r="H71" s="97"/>
      <c r="I71" s="55">
        <f>ROUND(F71*H71,0)</f>
        <v>0</v>
      </c>
      <c r="J71" s="23"/>
      <c r="K71" s="23"/>
      <c r="L71" s="46"/>
      <c r="M71" s="1"/>
    </row>
    <row r="72" spans="1:13" ht="14.1" customHeight="1">
      <c r="A72" s="27"/>
      <c r="B72" s="83"/>
      <c r="C72" s="84"/>
      <c r="D72" s="85"/>
      <c r="E72" s="86"/>
      <c r="F72" s="87"/>
      <c r="G72" s="88"/>
      <c r="H72" s="77"/>
      <c r="I72" s="51"/>
      <c r="J72" s="48"/>
      <c r="K72" s="27"/>
      <c r="L72" s="27"/>
      <c r="M72" s="1"/>
    </row>
    <row r="73" spans="1:13" ht="14.1" customHeight="1">
      <c r="A73" s="23"/>
      <c r="B73" s="91"/>
      <c r="C73" s="92"/>
      <c r="D73" s="93"/>
      <c r="E73" s="94"/>
      <c r="F73" s="95"/>
      <c r="G73" s="96"/>
      <c r="H73" s="76"/>
      <c r="I73" s="55">
        <f>ROUND(F73*H73,0)</f>
        <v>0</v>
      </c>
      <c r="J73" s="23"/>
      <c r="K73" s="23"/>
      <c r="L73" s="46"/>
      <c r="M73" s="1"/>
    </row>
    <row r="74" spans="1:13" ht="14.1" customHeight="1">
      <c r="A74" s="27"/>
      <c r="B74" s="83"/>
      <c r="C74" s="84"/>
      <c r="D74" s="85"/>
      <c r="E74" s="86"/>
      <c r="F74" s="87"/>
      <c r="G74" s="88"/>
      <c r="H74" s="89"/>
      <c r="I74" s="51"/>
      <c r="J74" s="48"/>
      <c r="K74" s="27"/>
      <c r="L74" s="27"/>
      <c r="M74" s="106"/>
    </row>
    <row r="75" spans="1:13" ht="14.1" customHeight="1">
      <c r="A75" s="23"/>
      <c r="B75" s="91"/>
      <c r="C75" s="92"/>
      <c r="D75" s="93"/>
      <c r="E75" s="94"/>
      <c r="F75" s="95"/>
      <c r="G75" s="96"/>
      <c r="H75" s="76"/>
      <c r="I75" s="55">
        <f>ROUND(F75*H75,0)</f>
        <v>0</v>
      </c>
      <c r="J75" s="23"/>
      <c r="K75" s="23"/>
      <c r="L75" s="23"/>
      <c r="M75" s="110"/>
    </row>
    <row r="76" spans="1:13" ht="14.1" customHeight="1">
      <c r="A76" s="27"/>
      <c r="B76" s="51"/>
      <c r="C76" s="5"/>
      <c r="D76" s="6"/>
      <c r="E76" s="8"/>
      <c r="F76" s="65"/>
      <c r="G76" s="60"/>
      <c r="H76" s="77"/>
      <c r="I76" s="51"/>
      <c r="J76" s="48"/>
      <c r="K76" s="27"/>
      <c r="L76" s="27"/>
      <c r="M76" s="1"/>
    </row>
    <row r="77" spans="1:13" ht="14.1" customHeight="1">
      <c r="A77" s="23"/>
      <c r="B77" s="55"/>
      <c r="C77" s="9"/>
      <c r="D77" s="10"/>
      <c r="E77" s="18"/>
      <c r="F77" s="64"/>
      <c r="G77" s="68"/>
      <c r="H77" s="76"/>
      <c r="I77" s="55">
        <f>ROUND(F77*H77,0)</f>
        <v>0</v>
      </c>
      <c r="J77" s="23"/>
      <c r="K77" s="23"/>
      <c r="L77" s="46"/>
      <c r="M77" s="1"/>
    </row>
    <row r="78" spans="1:13" ht="14.1" customHeight="1">
      <c r="A78" s="27"/>
      <c r="B78" s="51"/>
      <c r="C78" s="5"/>
      <c r="D78" s="6"/>
      <c r="E78" s="8"/>
      <c r="F78" s="65"/>
      <c r="G78" s="60"/>
      <c r="H78" s="77"/>
      <c r="I78" s="51"/>
      <c r="J78" s="27"/>
      <c r="K78" s="27"/>
      <c r="L78" s="50"/>
      <c r="M78" s="1"/>
    </row>
    <row r="79" spans="1:13" ht="14.1" customHeight="1">
      <c r="A79" s="23"/>
      <c r="B79" s="55"/>
      <c r="C79" s="9"/>
      <c r="D79" s="10"/>
      <c r="E79" s="18"/>
      <c r="F79" s="64"/>
      <c r="G79" s="68"/>
      <c r="H79" s="76"/>
      <c r="I79" s="55">
        <f>ROUND(F79*H79,0)</f>
        <v>0</v>
      </c>
      <c r="J79" s="23"/>
      <c r="K79" s="23"/>
      <c r="L79" s="23"/>
      <c r="M79" s="1"/>
    </row>
    <row r="80" spans="1:13" ht="14.1" customHeight="1">
      <c r="A80" s="27"/>
      <c r="B80" s="83"/>
      <c r="C80" s="84"/>
      <c r="D80" s="85"/>
      <c r="E80" s="86"/>
      <c r="F80" s="87"/>
      <c r="G80" s="88"/>
      <c r="H80" s="89"/>
      <c r="I80" s="51"/>
      <c r="J80" s="48"/>
      <c r="K80" s="27"/>
      <c r="L80" s="27"/>
      <c r="M80" s="1"/>
    </row>
    <row r="81" spans="1:14" ht="14.1" customHeight="1">
      <c r="A81" s="23"/>
      <c r="B81" s="91"/>
      <c r="C81" s="92"/>
      <c r="D81" s="93"/>
      <c r="E81" s="94"/>
      <c r="F81" s="95"/>
      <c r="G81" s="96"/>
      <c r="H81" s="97"/>
      <c r="I81" s="55">
        <f>ROUND(F81*H81,0)</f>
        <v>0</v>
      </c>
      <c r="J81" s="23"/>
      <c r="K81" s="23"/>
      <c r="L81" s="23"/>
      <c r="M81" s="1"/>
    </row>
    <row r="82" spans="1:14" ht="14.25" customHeight="1">
      <c r="A82" s="27"/>
      <c r="B82" s="83"/>
      <c r="C82" s="84"/>
      <c r="D82" s="85"/>
      <c r="E82" s="86"/>
      <c r="F82" s="87"/>
      <c r="G82" s="88"/>
      <c r="H82" s="89"/>
      <c r="I82" s="51"/>
      <c r="J82" s="48"/>
      <c r="K82" s="27"/>
      <c r="L82" s="27"/>
      <c r="M82" s="1"/>
    </row>
    <row r="83" spans="1:14" ht="14.25" customHeight="1">
      <c r="A83" s="23"/>
      <c r="B83" s="91"/>
      <c r="C83" s="92"/>
      <c r="D83" s="93"/>
      <c r="E83" s="94"/>
      <c r="F83" s="95"/>
      <c r="G83" s="96"/>
      <c r="H83" s="97"/>
      <c r="I83" s="55">
        <f>ROUND(F83*H83,0)</f>
        <v>0</v>
      </c>
      <c r="J83" s="23"/>
      <c r="K83" s="23"/>
      <c r="L83" s="23"/>
      <c r="M83" s="1"/>
    </row>
    <row r="84" spans="1:14" ht="14.1" customHeight="1">
      <c r="A84" s="27"/>
      <c r="B84" s="51"/>
      <c r="C84" s="5"/>
      <c r="D84" s="6"/>
      <c r="E84" s="8"/>
      <c r="F84" s="65"/>
      <c r="G84" s="60"/>
      <c r="H84" s="77"/>
      <c r="I84" s="51"/>
      <c r="J84" s="27"/>
      <c r="K84" s="27"/>
      <c r="L84" s="27"/>
      <c r="M84" s="1"/>
    </row>
    <row r="85" spans="1:14" ht="14.1" customHeight="1">
      <c r="A85" s="23"/>
      <c r="B85" s="55"/>
      <c r="C85" s="9"/>
      <c r="D85" s="10"/>
      <c r="E85" s="18"/>
      <c r="F85" s="64"/>
      <c r="G85" s="68"/>
      <c r="H85" s="76"/>
      <c r="I85" s="55">
        <f>ROUND(F85*H85,0)</f>
        <v>0</v>
      </c>
      <c r="J85" s="23"/>
      <c r="K85" s="23"/>
      <c r="L85" s="23"/>
      <c r="M85" s="1"/>
    </row>
    <row r="86" spans="1:14" ht="14.1" customHeight="1">
      <c r="A86" s="27"/>
      <c r="B86" s="51"/>
      <c r="C86" s="5"/>
      <c r="D86" s="6"/>
      <c r="E86" s="8"/>
      <c r="F86" s="65"/>
      <c r="G86" s="60"/>
      <c r="H86" s="77"/>
      <c r="I86" s="51"/>
      <c r="J86" s="49"/>
      <c r="K86" s="27"/>
      <c r="L86" s="49"/>
      <c r="M86" s="1"/>
    </row>
    <row r="87" spans="1:14" ht="14.1" customHeight="1">
      <c r="A87" s="23"/>
      <c r="B87" s="55"/>
      <c r="C87" s="9"/>
      <c r="D87" s="10"/>
      <c r="E87" s="18"/>
      <c r="F87" s="64"/>
      <c r="G87" s="68"/>
      <c r="H87" s="76"/>
      <c r="I87" s="55">
        <f>ROUND(F87*H87,0)</f>
        <v>0</v>
      </c>
      <c r="J87" s="23"/>
      <c r="K87" s="23"/>
      <c r="L87" s="23"/>
      <c r="M87" s="1"/>
    </row>
    <row r="88" spans="1:14" ht="14.1" customHeight="1">
      <c r="A88" s="1"/>
      <c r="B88" s="59"/>
      <c r="C88" s="1"/>
      <c r="D88" s="1"/>
      <c r="E88" s="1"/>
      <c r="F88" s="62"/>
      <c r="G88" s="67"/>
      <c r="H88" s="74"/>
      <c r="I88" s="59"/>
      <c r="J88" s="1"/>
      <c r="K88" s="1"/>
      <c r="L88" s="1"/>
      <c r="M88" s="1"/>
    </row>
    <row r="89" spans="1:14" ht="14.1" customHeight="1">
      <c r="A89" s="1"/>
      <c r="B89" s="59"/>
      <c r="C89" s="1"/>
      <c r="D89" s="1"/>
      <c r="E89" s="1"/>
      <c r="F89" s="62"/>
      <c r="G89" s="67"/>
      <c r="H89" s="74"/>
      <c r="I89" s="59"/>
      <c r="J89" s="1"/>
      <c r="K89" s="1"/>
      <c r="L89" s="1"/>
      <c r="M89" s="1"/>
    </row>
    <row r="90" spans="1:14" ht="14.1" customHeight="1">
      <c r="A90" s="27" t="s">
        <v>3</v>
      </c>
      <c r="B90" s="60" t="s">
        <v>14</v>
      </c>
      <c r="C90" s="21" t="s">
        <v>13</v>
      </c>
      <c r="D90" s="21"/>
      <c r="E90" s="21"/>
      <c r="F90" s="63" t="s">
        <v>27</v>
      </c>
      <c r="G90" s="60" t="s">
        <v>9</v>
      </c>
      <c r="H90" s="75" t="s">
        <v>17</v>
      </c>
      <c r="I90" s="60" t="s">
        <v>18</v>
      </c>
      <c r="J90" s="29" t="s">
        <v>15</v>
      </c>
      <c r="K90" s="21" t="s">
        <v>28</v>
      </c>
      <c r="L90" s="21"/>
      <c r="M90" s="1"/>
      <c r="N90" s="38"/>
    </row>
    <row r="91" spans="1:14" ht="14.1" customHeight="1">
      <c r="A91" s="23" t="s">
        <v>4</v>
      </c>
      <c r="B91" s="55"/>
      <c r="C91" s="24" t="s">
        <v>5</v>
      </c>
      <c r="D91" s="24" t="s">
        <v>6</v>
      </c>
      <c r="E91" s="24" t="s">
        <v>7</v>
      </c>
      <c r="F91" s="64"/>
      <c r="G91" s="68" t="s">
        <v>10</v>
      </c>
      <c r="H91" s="76"/>
      <c r="I91" s="55"/>
      <c r="J91" s="23"/>
      <c r="K91" s="24" t="s">
        <v>26</v>
      </c>
      <c r="L91" s="24" t="s">
        <v>16</v>
      </c>
      <c r="M91" s="1"/>
      <c r="N91" s="38"/>
    </row>
    <row r="92" spans="1:14" ht="14.1" customHeight="1">
      <c r="A92" s="27"/>
      <c r="B92" s="51"/>
      <c r="C92" s="5"/>
      <c r="D92" s="6"/>
      <c r="E92" s="8"/>
      <c r="F92" s="65"/>
      <c r="G92" s="60"/>
      <c r="H92" s="77"/>
      <c r="I92" s="51"/>
      <c r="J92" s="90"/>
      <c r="K92" s="27"/>
      <c r="L92" s="27"/>
      <c r="M92" s="1"/>
      <c r="N92" s="11"/>
    </row>
    <row r="93" spans="1:14" ht="14.1" customHeight="1">
      <c r="A93" s="23"/>
      <c r="B93" s="91"/>
      <c r="C93" s="9"/>
      <c r="D93" s="10"/>
      <c r="E93" s="18"/>
      <c r="F93" s="95"/>
      <c r="G93" s="96"/>
      <c r="H93" s="76"/>
      <c r="I93" s="55">
        <f>ROUND(F93*H93,0)</f>
        <v>0</v>
      </c>
      <c r="J93" s="98"/>
      <c r="K93" s="23"/>
      <c r="L93" s="23"/>
      <c r="M93" s="1"/>
      <c r="N93" s="11"/>
    </row>
    <row r="94" spans="1:14" ht="14.1" customHeight="1">
      <c r="A94" s="27"/>
      <c r="B94" s="51"/>
      <c r="C94" s="5"/>
      <c r="D94" s="6"/>
      <c r="E94" s="8"/>
      <c r="F94" s="65"/>
      <c r="G94" s="60"/>
      <c r="H94" s="77"/>
      <c r="I94" s="51"/>
      <c r="J94" s="27"/>
      <c r="K94" s="27"/>
      <c r="L94" s="51"/>
      <c r="M94" s="1"/>
      <c r="N94" s="38"/>
    </row>
    <row r="95" spans="1:14" ht="14.1" customHeight="1">
      <c r="A95" s="23"/>
      <c r="B95" s="55"/>
      <c r="C95" s="9"/>
      <c r="D95" s="10"/>
      <c r="E95" s="18"/>
      <c r="F95" s="64"/>
      <c r="G95" s="68"/>
      <c r="H95" s="76"/>
      <c r="I95" s="55">
        <f>ROUND(F95*H95,0)</f>
        <v>0</v>
      </c>
      <c r="J95" s="23"/>
      <c r="K95" s="23"/>
      <c r="L95" s="53"/>
      <c r="M95" s="1"/>
      <c r="N95" s="38"/>
    </row>
    <row r="96" spans="1:14" ht="14.1" customHeight="1">
      <c r="A96" s="27"/>
      <c r="B96" s="51"/>
      <c r="C96" s="5"/>
      <c r="D96" s="6"/>
      <c r="E96" s="8"/>
      <c r="F96" s="65"/>
      <c r="G96" s="60"/>
      <c r="H96" s="77"/>
      <c r="I96" s="51"/>
      <c r="J96" s="27"/>
      <c r="K96" s="27"/>
      <c r="L96" s="51"/>
      <c r="M96" s="1"/>
      <c r="N96" s="38"/>
    </row>
    <row r="97" spans="1:14" ht="14.1" customHeight="1">
      <c r="A97" s="23"/>
      <c r="B97" s="55"/>
      <c r="C97" s="92"/>
      <c r="D97" s="10"/>
      <c r="E97" s="18"/>
      <c r="F97" s="64"/>
      <c r="G97" s="68"/>
      <c r="H97" s="76"/>
      <c r="I97" s="55">
        <f>ROUND(F97*H97,0)</f>
        <v>0</v>
      </c>
      <c r="J97" s="23"/>
      <c r="K97" s="23"/>
      <c r="L97" s="53"/>
      <c r="M97" s="1"/>
      <c r="N97" s="38"/>
    </row>
    <row r="98" spans="1:14" ht="14.1" customHeight="1">
      <c r="A98" s="27"/>
      <c r="B98" s="51"/>
      <c r="C98" s="5"/>
      <c r="D98" s="6"/>
      <c r="E98" s="8"/>
      <c r="F98" s="65"/>
      <c r="G98" s="60"/>
      <c r="H98" s="77"/>
      <c r="I98" s="51"/>
      <c r="J98" s="27"/>
      <c r="K98" s="27"/>
      <c r="L98" s="27"/>
      <c r="M98" s="1"/>
    </row>
    <row r="99" spans="1:14" ht="14.1" customHeight="1">
      <c r="A99" s="23"/>
      <c r="B99" s="55"/>
      <c r="C99" s="9"/>
      <c r="D99" s="10"/>
      <c r="E99" s="18"/>
      <c r="F99" s="64"/>
      <c r="G99" s="68"/>
      <c r="H99" s="76"/>
      <c r="I99" s="55">
        <f>ROUND(F99*H99,0)</f>
        <v>0</v>
      </c>
      <c r="J99" s="23"/>
      <c r="K99" s="23"/>
      <c r="L99" s="23"/>
      <c r="M99" s="1"/>
    </row>
    <row r="100" spans="1:14" ht="14.1" customHeight="1">
      <c r="A100" s="27"/>
      <c r="B100" s="51"/>
      <c r="C100" s="5"/>
      <c r="D100" s="6"/>
      <c r="E100" s="8"/>
      <c r="F100" s="65"/>
      <c r="G100" s="60"/>
      <c r="H100" s="77"/>
      <c r="I100" s="51"/>
      <c r="J100" s="27"/>
      <c r="K100" s="27"/>
      <c r="L100" s="27"/>
      <c r="M100" s="1"/>
    </row>
    <row r="101" spans="1:14" ht="14.1" customHeight="1">
      <c r="A101" s="23"/>
      <c r="B101" s="55"/>
      <c r="C101" s="9"/>
      <c r="D101" s="10"/>
      <c r="E101" s="18"/>
      <c r="F101" s="64"/>
      <c r="G101" s="68"/>
      <c r="H101" s="76"/>
      <c r="I101" s="55">
        <f>ROUND(F101*H101,0)</f>
        <v>0</v>
      </c>
      <c r="J101" s="23"/>
      <c r="K101" s="23"/>
      <c r="L101" s="23"/>
      <c r="M101" s="1"/>
    </row>
    <row r="102" spans="1:14" ht="14.1" customHeight="1">
      <c r="A102" s="27"/>
      <c r="B102" s="51"/>
      <c r="C102" s="5"/>
      <c r="D102" s="6"/>
      <c r="E102" s="8"/>
      <c r="F102" s="65"/>
      <c r="G102" s="60"/>
      <c r="H102" s="77"/>
      <c r="I102" s="51"/>
      <c r="J102" s="27"/>
      <c r="K102" s="27"/>
      <c r="L102" s="27"/>
      <c r="M102" s="1"/>
    </row>
    <row r="103" spans="1:14" ht="14.1" customHeight="1">
      <c r="A103" s="23"/>
      <c r="B103" s="55"/>
      <c r="C103" s="9"/>
      <c r="D103" s="10"/>
      <c r="E103" s="18"/>
      <c r="F103" s="64"/>
      <c r="G103" s="68"/>
      <c r="H103" s="76"/>
      <c r="I103" s="55">
        <f>ROUND(F103*H103,0)</f>
        <v>0</v>
      </c>
      <c r="J103" s="23"/>
      <c r="K103" s="23"/>
      <c r="L103" s="23"/>
      <c r="M103" s="1"/>
    </row>
    <row r="104" spans="1:14" ht="14.1" customHeight="1">
      <c r="A104" s="27"/>
      <c r="B104" s="51"/>
      <c r="C104" s="5"/>
      <c r="D104" s="6"/>
      <c r="E104" s="8"/>
      <c r="F104" s="65"/>
      <c r="G104" s="60"/>
      <c r="H104" s="77"/>
      <c r="I104" s="51"/>
      <c r="J104" s="27"/>
      <c r="K104" s="27"/>
      <c r="L104" s="27"/>
      <c r="M104" s="1"/>
      <c r="N104" s="11"/>
    </row>
    <row r="105" spans="1:14" ht="14.1" customHeight="1">
      <c r="A105" s="23"/>
      <c r="B105" s="55"/>
      <c r="C105" s="9"/>
      <c r="D105" s="10"/>
      <c r="E105" s="18"/>
      <c r="F105" s="64"/>
      <c r="G105" s="68"/>
      <c r="H105" s="76"/>
      <c r="I105" s="55">
        <f>ROUND(F105*H105,0)</f>
        <v>0</v>
      </c>
      <c r="J105" s="23"/>
      <c r="K105" s="23"/>
      <c r="L105" s="23"/>
      <c r="M105" s="1"/>
    </row>
    <row r="106" spans="1:14" ht="14.1" customHeight="1">
      <c r="A106" s="27"/>
      <c r="B106" s="51"/>
      <c r="C106" s="5"/>
      <c r="D106" s="6"/>
      <c r="E106" s="8"/>
      <c r="F106" s="65"/>
      <c r="G106" s="60"/>
      <c r="H106" s="77"/>
      <c r="I106" s="51"/>
      <c r="J106" s="27"/>
      <c r="K106" s="27"/>
      <c r="L106" s="27"/>
      <c r="M106" s="1"/>
      <c r="N106" s="11"/>
    </row>
    <row r="107" spans="1:14" ht="14.1" customHeight="1">
      <c r="A107" s="23"/>
      <c r="B107" s="55"/>
      <c r="C107" s="9"/>
      <c r="D107" s="10"/>
      <c r="E107" s="18"/>
      <c r="F107" s="64"/>
      <c r="G107" s="68"/>
      <c r="H107" s="76"/>
      <c r="I107" s="55">
        <f>ROUND(F107*H107,0)</f>
        <v>0</v>
      </c>
      <c r="J107" s="23"/>
      <c r="K107" s="23"/>
      <c r="L107" s="23"/>
      <c r="M107" s="1"/>
      <c r="N107" s="39"/>
    </row>
    <row r="108" spans="1:14" ht="14.1" customHeight="1">
      <c r="A108" s="27"/>
      <c r="B108" s="51"/>
      <c r="C108" s="84"/>
      <c r="D108" s="85"/>
      <c r="E108" s="8"/>
      <c r="F108" s="87"/>
      <c r="G108" s="88"/>
      <c r="H108" s="77"/>
      <c r="I108" s="51"/>
      <c r="J108" s="27"/>
      <c r="K108" s="27"/>
      <c r="L108" s="51"/>
      <c r="M108" s="1"/>
      <c r="N108" s="38"/>
    </row>
    <row r="109" spans="1:14" ht="14.1" customHeight="1">
      <c r="A109" s="23"/>
      <c r="B109" s="55"/>
      <c r="C109" s="92"/>
      <c r="D109" s="93"/>
      <c r="E109" s="18"/>
      <c r="F109" s="95"/>
      <c r="G109" s="96"/>
      <c r="H109" s="76"/>
      <c r="I109" s="55">
        <f>ROUND(F109*H109,0)</f>
        <v>0</v>
      </c>
      <c r="J109" s="23"/>
      <c r="K109" s="23"/>
      <c r="L109" s="53"/>
      <c r="M109" s="1"/>
      <c r="N109" s="38"/>
    </row>
    <row r="110" spans="1:14" ht="14.1" customHeight="1">
      <c r="A110" s="27"/>
      <c r="B110" s="51"/>
      <c r="C110" s="84"/>
      <c r="D110" s="85"/>
      <c r="E110" s="86"/>
      <c r="F110" s="87"/>
      <c r="G110" s="88"/>
      <c r="H110" s="77"/>
      <c r="I110" s="51"/>
      <c r="J110" s="27"/>
      <c r="K110" s="27"/>
      <c r="L110" s="51"/>
      <c r="M110" s="1"/>
    </row>
    <row r="111" spans="1:14" ht="14.1" customHeight="1">
      <c r="A111" s="23"/>
      <c r="B111" s="55"/>
      <c r="C111" s="9"/>
      <c r="D111" s="10"/>
      <c r="E111" s="18"/>
      <c r="F111" s="95"/>
      <c r="G111" s="96"/>
      <c r="H111" s="76"/>
      <c r="I111" s="55">
        <f>ROUND(F111*H111,0)</f>
        <v>0</v>
      </c>
      <c r="J111" s="23"/>
      <c r="K111" s="23"/>
      <c r="L111" s="54"/>
      <c r="M111" s="1"/>
      <c r="N111" s="38"/>
    </row>
    <row r="112" spans="1:14" ht="14.1" customHeight="1">
      <c r="A112" s="27"/>
      <c r="B112" s="51"/>
      <c r="C112" s="5"/>
      <c r="D112" s="6"/>
      <c r="E112" s="8"/>
      <c r="F112" s="65"/>
      <c r="G112" s="60"/>
      <c r="H112" s="77"/>
      <c r="I112" s="431"/>
      <c r="J112" s="50"/>
      <c r="K112" s="27"/>
      <c r="L112" s="51"/>
      <c r="M112" s="1"/>
    </row>
    <row r="113" spans="1:13" ht="14.1" customHeight="1">
      <c r="A113" s="23"/>
      <c r="B113" s="68" t="s">
        <v>1</v>
      </c>
      <c r="C113" s="9"/>
      <c r="D113" s="10"/>
      <c r="E113" s="18"/>
      <c r="F113" s="64"/>
      <c r="G113" s="68"/>
      <c r="H113" s="76"/>
      <c r="I113" s="55"/>
      <c r="J113" s="45"/>
      <c r="K113" s="23"/>
      <c r="L113" s="52"/>
      <c r="M113" s="1"/>
    </row>
    <row r="114" spans="1:13" ht="14.1" customHeight="1">
      <c r="A114" s="27"/>
      <c r="B114" s="60"/>
      <c r="C114" s="5"/>
      <c r="D114" s="6"/>
      <c r="E114" s="8"/>
      <c r="F114" s="65"/>
      <c r="G114" s="60"/>
      <c r="H114" s="77"/>
      <c r="I114" s="51"/>
      <c r="J114" s="27"/>
      <c r="K114" s="27"/>
      <c r="L114" s="51"/>
      <c r="M114" s="1"/>
    </row>
    <row r="115" spans="1:13" ht="14.1" customHeight="1">
      <c r="A115" s="23"/>
      <c r="B115" s="68"/>
      <c r="C115" s="9"/>
      <c r="D115" s="10"/>
      <c r="E115" s="18"/>
      <c r="F115" s="64"/>
      <c r="G115" s="68"/>
      <c r="H115" s="76"/>
      <c r="I115" s="55"/>
      <c r="J115" s="23"/>
      <c r="K115" s="23"/>
      <c r="L115" s="55"/>
      <c r="M115" s="1"/>
    </row>
    <row r="116" spans="1:13" ht="14.1" customHeight="1">
      <c r="A116" s="1"/>
      <c r="B116" s="59"/>
      <c r="C116" s="1"/>
      <c r="D116" s="1"/>
      <c r="E116" s="1"/>
      <c r="F116" s="62"/>
      <c r="G116" s="67"/>
      <c r="H116" s="74"/>
      <c r="I116" s="59"/>
      <c r="J116" s="1"/>
      <c r="K116" s="1"/>
      <c r="L116" s="100">
        <f>L58+1</f>
        <v>7</v>
      </c>
      <c r="M116" s="1"/>
    </row>
    <row r="148" spans="6:6" ht="14.1" customHeight="1">
      <c r="F148" s="66" t="s">
        <v>27</v>
      </c>
    </row>
  </sheetData>
  <phoneticPr fontId="6"/>
  <printOptions horizontalCentered="1"/>
  <pageMargins left="0.59055118110236227" right="0.59055118110236227" top="0.78740157480314965" bottom="0.59055118110236227" header="0.31496062992125984" footer="0.31496062992125984"/>
  <pageSetup paperSize="9" scale="94" orientation="portrait" r:id="rId1"/>
  <headerFooter alignWithMargins="0"/>
  <rowBreaks count="1" manualBreakCount="1">
    <brk id="58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indexed="13"/>
  </sheetPr>
  <dimension ref="A1:T136"/>
  <sheetViews>
    <sheetView view="pageBreakPreview" topLeftCell="A85" zoomScaleNormal="100" zoomScaleSheetLayoutView="100" workbookViewId="0">
      <selection activeCell="Q82" sqref="Q82:Q83"/>
    </sheetView>
  </sheetViews>
  <sheetFormatPr defaultRowHeight="13.5"/>
  <cols>
    <col min="1" max="1" width="4.125" style="111" customWidth="1"/>
    <col min="2" max="2" width="2.625" style="184" customWidth="1"/>
    <col min="3" max="3" width="18.25" style="185" customWidth="1"/>
    <col min="4" max="5" width="5.625" style="111" customWidth="1"/>
    <col min="6" max="6" width="8.875" style="111" customWidth="1"/>
    <col min="7" max="7" width="6.875" style="111" customWidth="1"/>
    <col min="8" max="8" width="4" style="184" customWidth="1"/>
    <col min="9" max="9" width="9.75" style="111" customWidth="1"/>
    <col min="10" max="10" width="11.125" style="111" customWidth="1"/>
    <col min="11" max="11" width="9.375" style="111" customWidth="1"/>
    <col min="12" max="12" width="6.375" style="111" customWidth="1"/>
    <col min="13" max="13" width="10.5" style="111" customWidth="1"/>
    <col min="14" max="14" width="11.375" customWidth="1"/>
    <col min="15" max="20" width="9" style="111"/>
    <col min="252" max="252" width="4.125" customWidth="1"/>
    <col min="253" max="253" width="2.625" customWidth="1"/>
    <col min="254" max="254" width="18.25" customWidth="1"/>
    <col min="255" max="256" width="5.625" customWidth="1"/>
    <col min="257" max="257" width="8.875" customWidth="1"/>
    <col min="258" max="258" width="6.875" customWidth="1"/>
    <col min="259" max="259" width="4" customWidth="1"/>
    <col min="260" max="260" width="9.75" customWidth="1"/>
    <col min="261" max="261" width="11.125" customWidth="1"/>
    <col min="262" max="262" width="9.375" customWidth="1"/>
    <col min="263" max="263" width="6.375" customWidth="1"/>
    <col min="264" max="264" width="10.5" customWidth="1"/>
    <col min="265" max="265" width="11.375" customWidth="1"/>
    <col min="508" max="508" width="4.125" customWidth="1"/>
    <col min="509" max="509" width="2.625" customWidth="1"/>
    <col min="510" max="510" width="18.25" customWidth="1"/>
    <col min="511" max="512" width="5.625" customWidth="1"/>
    <col min="513" max="513" width="8.875" customWidth="1"/>
    <col min="514" max="514" width="6.875" customWidth="1"/>
    <col min="515" max="515" width="4" customWidth="1"/>
    <col min="516" max="516" width="9.75" customWidth="1"/>
    <col min="517" max="517" width="11.125" customWidth="1"/>
    <col min="518" max="518" width="9.375" customWidth="1"/>
    <col min="519" max="519" width="6.375" customWidth="1"/>
    <col min="520" max="520" width="10.5" customWidth="1"/>
    <col min="521" max="521" width="11.375" customWidth="1"/>
    <col min="764" max="764" width="4.125" customWidth="1"/>
    <col min="765" max="765" width="2.625" customWidth="1"/>
    <col min="766" max="766" width="18.25" customWidth="1"/>
    <col min="767" max="768" width="5.625" customWidth="1"/>
    <col min="769" max="769" width="8.875" customWidth="1"/>
    <col min="770" max="770" width="6.875" customWidth="1"/>
    <col min="771" max="771" width="4" customWidth="1"/>
    <col min="772" max="772" width="9.75" customWidth="1"/>
    <col min="773" max="773" width="11.125" customWidth="1"/>
    <col min="774" max="774" width="9.375" customWidth="1"/>
    <col min="775" max="775" width="6.375" customWidth="1"/>
    <col min="776" max="776" width="10.5" customWidth="1"/>
    <col min="777" max="777" width="11.375" customWidth="1"/>
    <col min="1020" max="1020" width="4.125" customWidth="1"/>
    <col min="1021" max="1021" width="2.625" customWidth="1"/>
    <col min="1022" max="1022" width="18.25" customWidth="1"/>
    <col min="1023" max="1024" width="5.625" customWidth="1"/>
    <col min="1025" max="1025" width="8.875" customWidth="1"/>
    <col min="1026" max="1026" width="6.875" customWidth="1"/>
    <col min="1027" max="1027" width="4" customWidth="1"/>
    <col min="1028" max="1028" width="9.75" customWidth="1"/>
    <col min="1029" max="1029" width="11.125" customWidth="1"/>
    <col min="1030" max="1030" width="9.375" customWidth="1"/>
    <col min="1031" max="1031" width="6.375" customWidth="1"/>
    <col min="1032" max="1032" width="10.5" customWidth="1"/>
    <col min="1033" max="1033" width="11.375" customWidth="1"/>
    <col min="1276" max="1276" width="4.125" customWidth="1"/>
    <col min="1277" max="1277" width="2.625" customWidth="1"/>
    <col min="1278" max="1278" width="18.25" customWidth="1"/>
    <col min="1279" max="1280" width="5.625" customWidth="1"/>
    <col min="1281" max="1281" width="8.875" customWidth="1"/>
    <col min="1282" max="1282" width="6.875" customWidth="1"/>
    <col min="1283" max="1283" width="4" customWidth="1"/>
    <col min="1284" max="1284" width="9.75" customWidth="1"/>
    <col min="1285" max="1285" width="11.125" customWidth="1"/>
    <col min="1286" max="1286" width="9.375" customWidth="1"/>
    <col min="1287" max="1287" width="6.375" customWidth="1"/>
    <col min="1288" max="1288" width="10.5" customWidth="1"/>
    <col min="1289" max="1289" width="11.375" customWidth="1"/>
    <col min="1532" max="1532" width="4.125" customWidth="1"/>
    <col min="1533" max="1533" width="2.625" customWidth="1"/>
    <col min="1534" max="1534" width="18.25" customWidth="1"/>
    <col min="1535" max="1536" width="5.625" customWidth="1"/>
    <col min="1537" max="1537" width="8.875" customWidth="1"/>
    <col min="1538" max="1538" width="6.875" customWidth="1"/>
    <col min="1539" max="1539" width="4" customWidth="1"/>
    <col min="1540" max="1540" width="9.75" customWidth="1"/>
    <col min="1541" max="1541" width="11.125" customWidth="1"/>
    <col min="1542" max="1542" width="9.375" customWidth="1"/>
    <col min="1543" max="1543" width="6.375" customWidth="1"/>
    <col min="1544" max="1544" width="10.5" customWidth="1"/>
    <col min="1545" max="1545" width="11.375" customWidth="1"/>
    <col min="1788" max="1788" width="4.125" customWidth="1"/>
    <col min="1789" max="1789" width="2.625" customWidth="1"/>
    <col min="1790" max="1790" width="18.25" customWidth="1"/>
    <col min="1791" max="1792" width="5.625" customWidth="1"/>
    <col min="1793" max="1793" width="8.875" customWidth="1"/>
    <col min="1794" max="1794" width="6.875" customWidth="1"/>
    <col min="1795" max="1795" width="4" customWidth="1"/>
    <col min="1796" max="1796" width="9.75" customWidth="1"/>
    <col min="1797" max="1797" width="11.125" customWidth="1"/>
    <col min="1798" max="1798" width="9.375" customWidth="1"/>
    <col min="1799" max="1799" width="6.375" customWidth="1"/>
    <col min="1800" max="1800" width="10.5" customWidth="1"/>
    <col min="1801" max="1801" width="11.375" customWidth="1"/>
    <col min="2044" max="2044" width="4.125" customWidth="1"/>
    <col min="2045" max="2045" width="2.625" customWidth="1"/>
    <col min="2046" max="2046" width="18.25" customWidth="1"/>
    <col min="2047" max="2048" width="5.625" customWidth="1"/>
    <col min="2049" max="2049" width="8.875" customWidth="1"/>
    <col min="2050" max="2050" width="6.875" customWidth="1"/>
    <col min="2051" max="2051" width="4" customWidth="1"/>
    <col min="2052" max="2052" width="9.75" customWidth="1"/>
    <col min="2053" max="2053" width="11.125" customWidth="1"/>
    <col min="2054" max="2054" width="9.375" customWidth="1"/>
    <col min="2055" max="2055" width="6.375" customWidth="1"/>
    <col min="2056" max="2056" width="10.5" customWidth="1"/>
    <col min="2057" max="2057" width="11.375" customWidth="1"/>
    <col min="2300" max="2300" width="4.125" customWidth="1"/>
    <col min="2301" max="2301" width="2.625" customWidth="1"/>
    <col min="2302" max="2302" width="18.25" customWidth="1"/>
    <col min="2303" max="2304" width="5.625" customWidth="1"/>
    <col min="2305" max="2305" width="8.875" customWidth="1"/>
    <col min="2306" max="2306" width="6.875" customWidth="1"/>
    <col min="2307" max="2307" width="4" customWidth="1"/>
    <col min="2308" max="2308" width="9.75" customWidth="1"/>
    <col min="2309" max="2309" width="11.125" customWidth="1"/>
    <col min="2310" max="2310" width="9.375" customWidth="1"/>
    <col min="2311" max="2311" width="6.375" customWidth="1"/>
    <col min="2312" max="2312" width="10.5" customWidth="1"/>
    <col min="2313" max="2313" width="11.375" customWidth="1"/>
    <col min="2556" max="2556" width="4.125" customWidth="1"/>
    <col min="2557" max="2557" width="2.625" customWidth="1"/>
    <col min="2558" max="2558" width="18.25" customWidth="1"/>
    <col min="2559" max="2560" width="5.625" customWidth="1"/>
    <col min="2561" max="2561" width="8.875" customWidth="1"/>
    <col min="2562" max="2562" width="6.875" customWidth="1"/>
    <col min="2563" max="2563" width="4" customWidth="1"/>
    <col min="2564" max="2564" width="9.75" customWidth="1"/>
    <col min="2565" max="2565" width="11.125" customWidth="1"/>
    <col min="2566" max="2566" width="9.375" customWidth="1"/>
    <col min="2567" max="2567" width="6.375" customWidth="1"/>
    <col min="2568" max="2568" width="10.5" customWidth="1"/>
    <col min="2569" max="2569" width="11.375" customWidth="1"/>
    <col min="2812" max="2812" width="4.125" customWidth="1"/>
    <col min="2813" max="2813" width="2.625" customWidth="1"/>
    <col min="2814" max="2814" width="18.25" customWidth="1"/>
    <col min="2815" max="2816" width="5.625" customWidth="1"/>
    <col min="2817" max="2817" width="8.875" customWidth="1"/>
    <col min="2818" max="2818" width="6.875" customWidth="1"/>
    <col min="2819" max="2819" width="4" customWidth="1"/>
    <col min="2820" max="2820" width="9.75" customWidth="1"/>
    <col min="2821" max="2821" width="11.125" customWidth="1"/>
    <col min="2822" max="2822" width="9.375" customWidth="1"/>
    <col min="2823" max="2823" width="6.375" customWidth="1"/>
    <col min="2824" max="2824" width="10.5" customWidth="1"/>
    <col min="2825" max="2825" width="11.375" customWidth="1"/>
    <col min="3068" max="3068" width="4.125" customWidth="1"/>
    <col min="3069" max="3069" width="2.625" customWidth="1"/>
    <col min="3070" max="3070" width="18.25" customWidth="1"/>
    <col min="3071" max="3072" width="5.625" customWidth="1"/>
    <col min="3073" max="3073" width="8.875" customWidth="1"/>
    <col min="3074" max="3074" width="6.875" customWidth="1"/>
    <col min="3075" max="3075" width="4" customWidth="1"/>
    <col min="3076" max="3076" width="9.75" customWidth="1"/>
    <col min="3077" max="3077" width="11.125" customWidth="1"/>
    <col min="3078" max="3078" width="9.375" customWidth="1"/>
    <col min="3079" max="3079" width="6.375" customWidth="1"/>
    <col min="3080" max="3080" width="10.5" customWidth="1"/>
    <col min="3081" max="3081" width="11.375" customWidth="1"/>
    <col min="3324" max="3324" width="4.125" customWidth="1"/>
    <col min="3325" max="3325" width="2.625" customWidth="1"/>
    <col min="3326" max="3326" width="18.25" customWidth="1"/>
    <col min="3327" max="3328" width="5.625" customWidth="1"/>
    <col min="3329" max="3329" width="8.875" customWidth="1"/>
    <col min="3330" max="3330" width="6.875" customWidth="1"/>
    <col min="3331" max="3331" width="4" customWidth="1"/>
    <col min="3332" max="3332" width="9.75" customWidth="1"/>
    <col min="3333" max="3333" width="11.125" customWidth="1"/>
    <col min="3334" max="3334" width="9.375" customWidth="1"/>
    <col min="3335" max="3335" width="6.375" customWidth="1"/>
    <col min="3336" max="3336" width="10.5" customWidth="1"/>
    <col min="3337" max="3337" width="11.375" customWidth="1"/>
    <col min="3580" max="3580" width="4.125" customWidth="1"/>
    <col min="3581" max="3581" width="2.625" customWidth="1"/>
    <col min="3582" max="3582" width="18.25" customWidth="1"/>
    <col min="3583" max="3584" width="5.625" customWidth="1"/>
    <col min="3585" max="3585" width="8.875" customWidth="1"/>
    <col min="3586" max="3586" width="6.875" customWidth="1"/>
    <col min="3587" max="3587" width="4" customWidth="1"/>
    <col min="3588" max="3588" width="9.75" customWidth="1"/>
    <col min="3589" max="3589" width="11.125" customWidth="1"/>
    <col min="3590" max="3590" width="9.375" customWidth="1"/>
    <col min="3591" max="3591" width="6.375" customWidth="1"/>
    <col min="3592" max="3592" width="10.5" customWidth="1"/>
    <col min="3593" max="3593" width="11.375" customWidth="1"/>
    <col min="3836" max="3836" width="4.125" customWidth="1"/>
    <col min="3837" max="3837" width="2.625" customWidth="1"/>
    <col min="3838" max="3838" width="18.25" customWidth="1"/>
    <col min="3839" max="3840" width="5.625" customWidth="1"/>
    <col min="3841" max="3841" width="8.875" customWidth="1"/>
    <col min="3842" max="3842" width="6.875" customWidth="1"/>
    <col min="3843" max="3843" width="4" customWidth="1"/>
    <col min="3844" max="3844" width="9.75" customWidth="1"/>
    <col min="3845" max="3845" width="11.125" customWidth="1"/>
    <col min="3846" max="3846" width="9.375" customWidth="1"/>
    <col min="3847" max="3847" width="6.375" customWidth="1"/>
    <col min="3848" max="3848" width="10.5" customWidth="1"/>
    <col min="3849" max="3849" width="11.375" customWidth="1"/>
    <col min="4092" max="4092" width="4.125" customWidth="1"/>
    <col min="4093" max="4093" width="2.625" customWidth="1"/>
    <col min="4094" max="4094" width="18.25" customWidth="1"/>
    <col min="4095" max="4096" width="5.625" customWidth="1"/>
    <col min="4097" max="4097" width="8.875" customWidth="1"/>
    <col min="4098" max="4098" width="6.875" customWidth="1"/>
    <col min="4099" max="4099" width="4" customWidth="1"/>
    <col min="4100" max="4100" width="9.75" customWidth="1"/>
    <col min="4101" max="4101" width="11.125" customWidth="1"/>
    <col min="4102" max="4102" width="9.375" customWidth="1"/>
    <col min="4103" max="4103" width="6.375" customWidth="1"/>
    <col min="4104" max="4104" width="10.5" customWidth="1"/>
    <col min="4105" max="4105" width="11.375" customWidth="1"/>
    <col min="4348" max="4348" width="4.125" customWidth="1"/>
    <col min="4349" max="4349" width="2.625" customWidth="1"/>
    <col min="4350" max="4350" width="18.25" customWidth="1"/>
    <col min="4351" max="4352" width="5.625" customWidth="1"/>
    <col min="4353" max="4353" width="8.875" customWidth="1"/>
    <col min="4354" max="4354" width="6.875" customWidth="1"/>
    <col min="4355" max="4355" width="4" customWidth="1"/>
    <col min="4356" max="4356" width="9.75" customWidth="1"/>
    <col min="4357" max="4357" width="11.125" customWidth="1"/>
    <col min="4358" max="4358" width="9.375" customWidth="1"/>
    <col min="4359" max="4359" width="6.375" customWidth="1"/>
    <col min="4360" max="4360" width="10.5" customWidth="1"/>
    <col min="4361" max="4361" width="11.375" customWidth="1"/>
    <col min="4604" max="4604" width="4.125" customWidth="1"/>
    <col min="4605" max="4605" width="2.625" customWidth="1"/>
    <col min="4606" max="4606" width="18.25" customWidth="1"/>
    <col min="4607" max="4608" width="5.625" customWidth="1"/>
    <col min="4609" max="4609" width="8.875" customWidth="1"/>
    <col min="4610" max="4610" width="6.875" customWidth="1"/>
    <col min="4611" max="4611" width="4" customWidth="1"/>
    <col min="4612" max="4612" width="9.75" customWidth="1"/>
    <col min="4613" max="4613" width="11.125" customWidth="1"/>
    <col min="4614" max="4614" width="9.375" customWidth="1"/>
    <col min="4615" max="4615" width="6.375" customWidth="1"/>
    <col min="4616" max="4616" width="10.5" customWidth="1"/>
    <col min="4617" max="4617" width="11.375" customWidth="1"/>
    <col min="4860" max="4860" width="4.125" customWidth="1"/>
    <col min="4861" max="4861" width="2.625" customWidth="1"/>
    <col min="4862" max="4862" width="18.25" customWidth="1"/>
    <col min="4863" max="4864" width="5.625" customWidth="1"/>
    <col min="4865" max="4865" width="8.875" customWidth="1"/>
    <col min="4866" max="4866" width="6.875" customWidth="1"/>
    <col min="4867" max="4867" width="4" customWidth="1"/>
    <col min="4868" max="4868" width="9.75" customWidth="1"/>
    <col min="4869" max="4869" width="11.125" customWidth="1"/>
    <col min="4870" max="4870" width="9.375" customWidth="1"/>
    <col min="4871" max="4871" width="6.375" customWidth="1"/>
    <col min="4872" max="4872" width="10.5" customWidth="1"/>
    <col min="4873" max="4873" width="11.375" customWidth="1"/>
    <col min="5116" max="5116" width="4.125" customWidth="1"/>
    <col min="5117" max="5117" width="2.625" customWidth="1"/>
    <col min="5118" max="5118" width="18.25" customWidth="1"/>
    <col min="5119" max="5120" width="5.625" customWidth="1"/>
    <col min="5121" max="5121" width="8.875" customWidth="1"/>
    <col min="5122" max="5122" width="6.875" customWidth="1"/>
    <col min="5123" max="5123" width="4" customWidth="1"/>
    <col min="5124" max="5124" width="9.75" customWidth="1"/>
    <col min="5125" max="5125" width="11.125" customWidth="1"/>
    <col min="5126" max="5126" width="9.375" customWidth="1"/>
    <col min="5127" max="5127" width="6.375" customWidth="1"/>
    <col min="5128" max="5128" width="10.5" customWidth="1"/>
    <col min="5129" max="5129" width="11.375" customWidth="1"/>
    <col min="5372" max="5372" width="4.125" customWidth="1"/>
    <col min="5373" max="5373" width="2.625" customWidth="1"/>
    <col min="5374" max="5374" width="18.25" customWidth="1"/>
    <col min="5375" max="5376" width="5.625" customWidth="1"/>
    <col min="5377" max="5377" width="8.875" customWidth="1"/>
    <col min="5378" max="5378" width="6.875" customWidth="1"/>
    <col min="5379" max="5379" width="4" customWidth="1"/>
    <col min="5380" max="5380" width="9.75" customWidth="1"/>
    <col min="5381" max="5381" width="11.125" customWidth="1"/>
    <col min="5382" max="5382" width="9.375" customWidth="1"/>
    <col min="5383" max="5383" width="6.375" customWidth="1"/>
    <col min="5384" max="5384" width="10.5" customWidth="1"/>
    <col min="5385" max="5385" width="11.375" customWidth="1"/>
    <col min="5628" max="5628" width="4.125" customWidth="1"/>
    <col min="5629" max="5629" width="2.625" customWidth="1"/>
    <col min="5630" max="5630" width="18.25" customWidth="1"/>
    <col min="5631" max="5632" width="5.625" customWidth="1"/>
    <col min="5633" max="5633" width="8.875" customWidth="1"/>
    <col min="5634" max="5634" width="6.875" customWidth="1"/>
    <col min="5635" max="5635" width="4" customWidth="1"/>
    <col min="5636" max="5636" width="9.75" customWidth="1"/>
    <col min="5637" max="5637" width="11.125" customWidth="1"/>
    <col min="5638" max="5638" width="9.375" customWidth="1"/>
    <col min="5639" max="5639" width="6.375" customWidth="1"/>
    <col min="5640" max="5640" width="10.5" customWidth="1"/>
    <col min="5641" max="5641" width="11.375" customWidth="1"/>
    <col min="5884" max="5884" width="4.125" customWidth="1"/>
    <col min="5885" max="5885" width="2.625" customWidth="1"/>
    <col min="5886" max="5886" width="18.25" customWidth="1"/>
    <col min="5887" max="5888" width="5.625" customWidth="1"/>
    <col min="5889" max="5889" width="8.875" customWidth="1"/>
    <col min="5890" max="5890" width="6.875" customWidth="1"/>
    <col min="5891" max="5891" width="4" customWidth="1"/>
    <col min="5892" max="5892" width="9.75" customWidth="1"/>
    <col min="5893" max="5893" width="11.125" customWidth="1"/>
    <col min="5894" max="5894" width="9.375" customWidth="1"/>
    <col min="5895" max="5895" width="6.375" customWidth="1"/>
    <col min="5896" max="5896" width="10.5" customWidth="1"/>
    <col min="5897" max="5897" width="11.375" customWidth="1"/>
    <col min="6140" max="6140" width="4.125" customWidth="1"/>
    <col min="6141" max="6141" width="2.625" customWidth="1"/>
    <col min="6142" max="6142" width="18.25" customWidth="1"/>
    <col min="6143" max="6144" width="5.625" customWidth="1"/>
    <col min="6145" max="6145" width="8.875" customWidth="1"/>
    <col min="6146" max="6146" width="6.875" customWidth="1"/>
    <col min="6147" max="6147" width="4" customWidth="1"/>
    <col min="6148" max="6148" width="9.75" customWidth="1"/>
    <col min="6149" max="6149" width="11.125" customWidth="1"/>
    <col min="6150" max="6150" width="9.375" customWidth="1"/>
    <col min="6151" max="6151" width="6.375" customWidth="1"/>
    <col min="6152" max="6152" width="10.5" customWidth="1"/>
    <col min="6153" max="6153" width="11.375" customWidth="1"/>
    <col min="6396" max="6396" width="4.125" customWidth="1"/>
    <col min="6397" max="6397" width="2.625" customWidth="1"/>
    <col min="6398" max="6398" width="18.25" customWidth="1"/>
    <col min="6399" max="6400" width="5.625" customWidth="1"/>
    <col min="6401" max="6401" width="8.875" customWidth="1"/>
    <col min="6402" max="6402" width="6.875" customWidth="1"/>
    <col min="6403" max="6403" width="4" customWidth="1"/>
    <col min="6404" max="6404" width="9.75" customWidth="1"/>
    <col min="6405" max="6405" width="11.125" customWidth="1"/>
    <col min="6406" max="6406" width="9.375" customWidth="1"/>
    <col min="6407" max="6407" width="6.375" customWidth="1"/>
    <col min="6408" max="6408" width="10.5" customWidth="1"/>
    <col min="6409" max="6409" width="11.375" customWidth="1"/>
    <col min="6652" max="6652" width="4.125" customWidth="1"/>
    <col min="6653" max="6653" width="2.625" customWidth="1"/>
    <col min="6654" max="6654" width="18.25" customWidth="1"/>
    <col min="6655" max="6656" width="5.625" customWidth="1"/>
    <col min="6657" max="6657" width="8.875" customWidth="1"/>
    <col min="6658" max="6658" width="6.875" customWidth="1"/>
    <col min="6659" max="6659" width="4" customWidth="1"/>
    <col min="6660" max="6660" width="9.75" customWidth="1"/>
    <col min="6661" max="6661" width="11.125" customWidth="1"/>
    <col min="6662" max="6662" width="9.375" customWidth="1"/>
    <col min="6663" max="6663" width="6.375" customWidth="1"/>
    <col min="6664" max="6664" width="10.5" customWidth="1"/>
    <col min="6665" max="6665" width="11.375" customWidth="1"/>
    <col min="6908" max="6908" width="4.125" customWidth="1"/>
    <col min="6909" max="6909" width="2.625" customWidth="1"/>
    <col min="6910" max="6910" width="18.25" customWidth="1"/>
    <col min="6911" max="6912" width="5.625" customWidth="1"/>
    <col min="6913" max="6913" width="8.875" customWidth="1"/>
    <col min="6914" max="6914" width="6.875" customWidth="1"/>
    <col min="6915" max="6915" width="4" customWidth="1"/>
    <col min="6916" max="6916" width="9.75" customWidth="1"/>
    <col min="6917" max="6917" width="11.125" customWidth="1"/>
    <col min="6918" max="6918" width="9.375" customWidth="1"/>
    <col min="6919" max="6919" width="6.375" customWidth="1"/>
    <col min="6920" max="6920" width="10.5" customWidth="1"/>
    <col min="6921" max="6921" width="11.375" customWidth="1"/>
    <col min="7164" max="7164" width="4.125" customWidth="1"/>
    <col min="7165" max="7165" width="2.625" customWidth="1"/>
    <col min="7166" max="7166" width="18.25" customWidth="1"/>
    <col min="7167" max="7168" width="5.625" customWidth="1"/>
    <col min="7169" max="7169" width="8.875" customWidth="1"/>
    <col min="7170" max="7170" width="6.875" customWidth="1"/>
    <col min="7171" max="7171" width="4" customWidth="1"/>
    <col min="7172" max="7172" width="9.75" customWidth="1"/>
    <col min="7173" max="7173" width="11.125" customWidth="1"/>
    <col min="7174" max="7174" width="9.375" customWidth="1"/>
    <col min="7175" max="7175" width="6.375" customWidth="1"/>
    <col min="7176" max="7176" width="10.5" customWidth="1"/>
    <col min="7177" max="7177" width="11.375" customWidth="1"/>
    <col min="7420" max="7420" width="4.125" customWidth="1"/>
    <col min="7421" max="7421" width="2.625" customWidth="1"/>
    <col min="7422" max="7422" width="18.25" customWidth="1"/>
    <col min="7423" max="7424" width="5.625" customWidth="1"/>
    <col min="7425" max="7425" width="8.875" customWidth="1"/>
    <col min="7426" max="7426" width="6.875" customWidth="1"/>
    <col min="7427" max="7427" width="4" customWidth="1"/>
    <col min="7428" max="7428" width="9.75" customWidth="1"/>
    <col min="7429" max="7429" width="11.125" customWidth="1"/>
    <col min="7430" max="7430" width="9.375" customWidth="1"/>
    <col min="7431" max="7431" width="6.375" customWidth="1"/>
    <col min="7432" max="7432" width="10.5" customWidth="1"/>
    <col min="7433" max="7433" width="11.375" customWidth="1"/>
    <col min="7676" max="7676" width="4.125" customWidth="1"/>
    <col min="7677" max="7677" width="2.625" customWidth="1"/>
    <col min="7678" max="7678" width="18.25" customWidth="1"/>
    <col min="7679" max="7680" width="5.625" customWidth="1"/>
    <col min="7681" max="7681" width="8.875" customWidth="1"/>
    <col min="7682" max="7682" width="6.875" customWidth="1"/>
    <col min="7683" max="7683" width="4" customWidth="1"/>
    <col min="7684" max="7684" width="9.75" customWidth="1"/>
    <col min="7685" max="7685" width="11.125" customWidth="1"/>
    <col min="7686" max="7686" width="9.375" customWidth="1"/>
    <col min="7687" max="7687" width="6.375" customWidth="1"/>
    <col min="7688" max="7688" width="10.5" customWidth="1"/>
    <col min="7689" max="7689" width="11.375" customWidth="1"/>
    <col min="7932" max="7932" width="4.125" customWidth="1"/>
    <col min="7933" max="7933" width="2.625" customWidth="1"/>
    <col min="7934" max="7934" width="18.25" customWidth="1"/>
    <col min="7935" max="7936" width="5.625" customWidth="1"/>
    <col min="7937" max="7937" width="8.875" customWidth="1"/>
    <col min="7938" max="7938" width="6.875" customWidth="1"/>
    <col min="7939" max="7939" width="4" customWidth="1"/>
    <col min="7940" max="7940" width="9.75" customWidth="1"/>
    <col min="7941" max="7941" width="11.125" customWidth="1"/>
    <col min="7942" max="7942" width="9.375" customWidth="1"/>
    <col min="7943" max="7943" width="6.375" customWidth="1"/>
    <col min="7944" max="7944" width="10.5" customWidth="1"/>
    <col min="7945" max="7945" width="11.375" customWidth="1"/>
    <col min="8188" max="8188" width="4.125" customWidth="1"/>
    <col min="8189" max="8189" width="2.625" customWidth="1"/>
    <col min="8190" max="8190" width="18.25" customWidth="1"/>
    <col min="8191" max="8192" width="5.625" customWidth="1"/>
    <col min="8193" max="8193" width="8.875" customWidth="1"/>
    <col min="8194" max="8194" width="6.875" customWidth="1"/>
    <col min="8195" max="8195" width="4" customWidth="1"/>
    <col min="8196" max="8196" width="9.75" customWidth="1"/>
    <col min="8197" max="8197" width="11.125" customWidth="1"/>
    <col min="8198" max="8198" width="9.375" customWidth="1"/>
    <col min="8199" max="8199" width="6.375" customWidth="1"/>
    <col min="8200" max="8200" width="10.5" customWidth="1"/>
    <col min="8201" max="8201" width="11.375" customWidth="1"/>
    <col min="8444" max="8444" width="4.125" customWidth="1"/>
    <col min="8445" max="8445" width="2.625" customWidth="1"/>
    <col min="8446" max="8446" width="18.25" customWidth="1"/>
    <col min="8447" max="8448" width="5.625" customWidth="1"/>
    <col min="8449" max="8449" width="8.875" customWidth="1"/>
    <col min="8450" max="8450" width="6.875" customWidth="1"/>
    <col min="8451" max="8451" width="4" customWidth="1"/>
    <col min="8452" max="8452" width="9.75" customWidth="1"/>
    <col min="8453" max="8453" width="11.125" customWidth="1"/>
    <col min="8454" max="8454" width="9.375" customWidth="1"/>
    <col min="8455" max="8455" width="6.375" customWidth="1"/>
    <col min="8456" max="8456" width="10.5" customWidth="1"/>
    <col min="8457" max="8457" width="11.375" customWidth="1"/>
    <col min="8700" max="8700" width="4.125" customWidth="1"/>
    <col min="8701" max="8701" width="2.625" customWidth="1"/>
    <col min="8702" max="8702" width="18.25" customWidth="1"/>
    <col min="8703" max="8704" width="5.625" customWidth="1"/>
    <col min="8705" max="8705" width="8.875" customWidth="1"/>
    <col min="8706" max="8706" width="6.875" customWidth="1"/>
    <col min="8707" max="8707" width="4" customWidth="1"/>
    <col min="8708" max="8708" width="9.75" customWidth="1"/>
    <col min="8709" max="8709" width="11.125" customWidth="1"/>
    <col min="8710" max="8710" width="9.375" customWidth="1"/>
    <col min="8711" max="8711" width="6.375" customWidth="1"/>
    <col min="8712" max="8712" width="10.5" customWidth="1"/>
    <col min="8713" max="8713" width="11.375" customWidth="1"/>
    <col min="8956" max="8956" width="4.125" customWidth="1"/>
    <col min="8957" max="8957" width="2.625" customWidth="1"/>
    <col min="8958" max="8958" width="18.25" customWidth="1"/>
    <col min="8959" max="8960" width="5.625" customWidth="1"/>
    <col min="8961" max="8961" width="8.875" customWidth="1"/>
    <col min="8962" max="8962" width="6.875" customWidth="1"/>
    <col min="8963" max="8963" width="4" customWidth="1"/>
    <col min="8964" max="8964" width="9.75" customWidth="1"/>
    <col min="8965" max="8965" width="11.125" customWidth="1"/>
    <col min="8966" max="8966" width="9.375" customWidth="1"/>
    <col min="8967" max="8967" width="6.375" customWidth="1"/>
    <col min="8968" max="8968" width="10.5" customWidth="1"/>
    <col min="8969" max="8969" width="11.375" customWidth="1"/>
    <col min="9212" max="9212" width="4.125" customWidth="1"/>
    <col min="9213" max="9213" width="2.625" customWidth="1"/>
    <col min="9214" max="9214" width="18.25" customWidth="1"/>
    <col min="9215" max="9216" width="5.625" customWidth="1"/>
    <col min="9217" max="9217" width="8.875" customWidth="1"/>
    <col min="9218" max="9218" width="6.875" customWidth="1"/>
    <col min="9219" max="9219" width="4" customWidth="1"/>
    <col min="9220" max="9220" width="9.75" customWidth="1"/>
    <col min="9221" max="9221" width="11.125" customWidth="1"/>
    <col min="9222" max="9222" width="9.375" customWidth="1"/>
    <col min="9223" max="9223" width="6.375" customWidth="1"/>
    <col min="9224" max="9224" width="10.5" customWidth="1"/>
    <col min="9225" max="9225" width="11.375" customWidth="1"/>
    <col min="9468" max="9468" width="4.125" customWidth="1"/>
    <col min="9469" max="9469" width="2.625" customWidth="1"/>
    <col min="9470" max="9470" width="18.25" customWidth="1"/>
    <col min="9471" max="9472" width="5.625" customWidth="1"/>
    <col min="9473" max="9473" width="8.875" customWidth="1"/>
    <col min="9474" max="9474" width="6.875" customWidth="1"/>
    <col min="9475" max="9475" width="4" customWidth="1"/>
    <col min="9476" max="9476" width="9.75" customWidth="1"/>
    <col min="9477" max="9477" width="11.125" customWidth="1"/>
    <col min="9478" max="9478" width="9.375" customWidth="1"/>
    <col min="9479" max="9479" width="6.375" customWidth="1"/>
    <col min="9480" max="9480" width="10.5" customWidth="1"/>
    <col min="9481" max="9481" width="11.375" customWidth="1"/>
    <col min="9724" max="9724" width="4.125" customWidth="1"/>
    <col min="9725" max="9725" width="2.625" customWidth="1"/>
    <col min="9726" max="9726" width="18.25" customWidth="1"/>
    <col min="9727" max="9728" width="5.625" customWidth="1"/>
    <col min="9729" max="9729" width="8.875" customWidth="1"/>
    <col min="9730" max="9730" width="6.875" customWidth="1"/>
    <col min="9731" max="9731" width="4" customWidth="1"/>
    <col min="9732" max="9732" width="9.75" customWidth="1"/>
    <col min="9733" max="9733" width="11.125" customWidth="1"/>
    <col min="9734" max="9734" width="9.375" customWidth="1"/>
    <col min="9735" max="9735" width="6.375" customWidth="1"/>
    <col min="9736" max="9736" width="10.5" customWidth="1"/>
    <col min="9737" max="9737" width="11.375" customWidth="1"/>
    <col min="9980" max="9980" width="4.125" customWidth="1"/>
    <col min="9981" max="9981" width="2.625" customWidth="1"/>
    <col min="9982" max="9982" width="18.25" customWidth="1"/>
    <col min="9983" max="9984" width="5.625" customWidth="1"/>
    <col min="9985" max="9985" width="8.875" customWidth="1"/>
    <col min="9986" max="9986" width="6.875" customWidth="1"/>
    <col min="9987" max="9987" width="4" customWidth="1"/>
    <col min="9988" max="9988" width="9.75" customWidth="1"/>
    <col min="9989" max="9989" width="11.125" customWidth="1"/>
    <col min="9990" max="9990" width="9.375" customWidth="1"/>
    <col min="9991" max="9991" width="6.375" customWidth="1"/>
    <col min="9992" max="9992" width="10.5" customWidth="1"/>
    <col min="9993" max="9993" width="11.375" customWidth="1"/>
    <col min="10236" max="10236" width="4.125" customWidth="1"/>
    <col min="10237" max="10237" width="2.625" customWidth="1"/>
    <col min="10238" max="10238" width="18.25" customWidth="1"/>
    <col min="10239" max="10240" width="5.625" customWidth="1"/>
    <col min="10241" max="10241" width="8.875" customWidth="1"/>
    <col min="10242" max="10242" width="6.875" customWidth="1"/>
    <col min="10243" max="10243" width="4" customWidth="1"/>
    <col min="10244" max="10244" width="9.75" customWidth="1"/>
    <col min="10245" max="10245" width="11.125" customWidth="1"/>
    <col min="10246" max="10246" width="9.375" customWidth="1"/>
    <col min="10247" max="10247" width="6.375" customWidth="1"/>
    <col min="10248" max="10248" width="10.5" customWidth="1"/>
    <col min="10249" max="10249" width="11.375" customWidth="1"/>
    <col min="10492" max="10492" width="4.125" customWidth="1"/>
    <col min="10493" max="10493" width="2.625" customWidth="1"/>
    <col min="10494" max="10494" width="18.25" customWidth="1"/>
    <col min="10495" max="10496" width="5.625" customWidth="1"/>
    <col min="10497" max="10497" width="8.875" customWidth="1"/>
    <col min="10498" max="10498" width="6.875" customWidth="1"/>
    <col min="10499" max="10499" width="4" customWidth="1"/>
    <col min="10500" max="10500" width="9.75" customWidth="1"/>
    <col min="10501" max="10501" width="11.125" customWidth="1"/>
    <col min="10502" max="10502" width="9.375" customWidth="1"/>
    <col min="10503" max="10503" width="6.375" customWidth="1"/>
    <col min="10504" max="10504" width="10.5" customWidth="1"/>
    <col min="10505" max="10505" width="11.375" customWidth="1"/>
    <col min="10748" max="10748" width="4.125" customWidth="1"/>
    <col min="10749" max="10749" width="2.625" customWidth="1"/>
    <col min="10750" max="10750" width="18.25" customWidth="1"/>
    <col min="10751" max="10752" width="5.625" customWidth="1"/>
    <col min="10753" max="10753" width="8.875" customWidth="1"/>
    <col min="10754" max="10754" width="6.875" customWidth="1"/>
    <col min="10755" max="10755" width="4" customWidth="1"/>
    <col min="10756" max="10756" width="9.75" customWidth="1"/>
    <col min="10757" max="10757" width="11.125" customWidth="1"/>
    <col min="10758" max="10758" width="9.375" customWidth="1"/>
    <col min="10759" max="10759" width="6.375" customWidth="1"/>
    <col min="10760" max="10760" width="10.5" customWidth="1"/>
    <col min="10761" max="10761" width="11.375" customWidth="1"/>
    <col min="11004" max="11004" width="4.125" customWidth="1"/>
    <col min="11005" max="11005" width="2.625" customWidth="1"/>
    <col min="11006" max="11006" width="18.25" customWidth="1"/>
    <col min="11007" max="11008" width="5.625" customWidth="1"/>
    <col min="11009" max="11009" width="8.875" customWidth="1"/>
    <col min="11010" max="11010" width="6.875" customWidth="1"/>
    <col min="11011" max="11011" width="4" customWidth="1"/>
    <col min="11012" max="11012" width="9.75" customWidth="1"/>
    <col min="11013" max="11013" width="11.125" customWidth="1"/>
    <col min="11014" max="11014" width="9.375" customWidth="1"/>
    <col min="11015" max="11015" width="6.375" customWidth="1"/>
    <col min="11016" max="11016" width="10.5" customWidth="1"/>
    <col min="11017" max="11017" width="11.375" customWidth="1"/>
    <col min="11260" max="11260" width="4.125" customWidth="1"/>
    <col min="11261" max="11261" width="2.625" customWidth="1"/>
    <col min="11262" max="11262" width="18.25" customWidth="1"/>
    <col min="11263" max="11264" width="5.625" customWidth="1"/>
    <col min="11265" max="11265" width="8.875" customWidth="1"/>
    <col min="11266" max="11266" width="6.875" customWidth="1"/>
    <col min="11267" max="11267" width="4" customWidth="1"/>
    <col min="11268" max="11268" width="9.75" customWidth="1"/>
    <col min="11269" max="11269" width="11.125" customWidth="1"/>
    <col min="11270" max="11270" width="9.375" customWidth="1"/>
    <col min="11271" max="11271" width="6.375" customWidth="1"/>
    <col min="11272" max="11272" width="10.5" customWidth="1"/>
    <col min="11273" max="11273" width="11.375" customWidth="1"/>
    <col min="11516" max="11516" width="4.125" customWidth="1"/>
    <col min="11517" max="11517" width="2.625" customWidth="1"/>
    <col min="11518" max="11518" width="18.25" customWidth="1"/>
    <col min="11519" max="11520" width="5.625" customWidth="1"/>
    <col min="11521" max="11521" width="8.875" customWidth="1"/>
    <col min="11522" max="11522" width="6.875" customWidth="1"/>
    <col min="11523" max="11523" width="4" customWidth="1"/>
    <col min="11524" max="11524" width="9.75" customWidth="1"/>
    <col min="11525" max="11525" width="11.125" customWidth="1"/>
    <col min="11526" max="11526" width="9.375" customWidth="1"/>
    <col min="11527" max="11527" width="6.375" customWidth="1"/>
    <col min="11528" max="11528" width="10.5" customWidth="1"/>
    <col min="11529" max="11529" width="11.375" customWidth="1"/>
    <col min="11772" max="11772" width="4.125" customWidth="1"/>
    <col min="11773" max="11773" width="2.625" customWidth="1"/>
    <col min="11774" max="11774" width="18.25" customWidth="1"/>
    <col min="11775" max="11776" width="5.625" customWidth="1"/>
    <col min="11777" max="11777" width="8.875" customWidth="1"/>
    <col min="11778" max="11778" width="6.875" customWidth="1"/>
    <col min="11779" max="11779" width="4" customWidth="1"/>
    <col min="11780" max="11780" width="9.75" customWidth="1"/>
    <col min="11781" max="11781" width="11.125" customWidth="1"/>
    <col min="11782" max="11782" width="9.375" customWidth="1"/>
    <col min="11783" max="11783" width="6.375" customWidth="1"/>
    <col min="11784" max="11784" width="10.5" customWidth="1"/>
    <col min="11785" max="11785" width="11.375" customWidth="1"/>
    <col min="12028" max="12028" width="4.125" customWidth="1"/>
    <col min="12029" max="12029" width="2.625" customWidth="1"/>
    <col min="12030" max="12030" width="18.25" customWidth="1"/>
    <col min="12031" max="12032" width="5.625" customWidth="1"/>
    <col min="12033" max="12033" width="8.875" customWidth="1"/>
    <col min="12034" max="12034" width="6.875" customWidth="1"/>
    <col min="12035" max="12035" width="4" customWidth="1"/>
    <col min="12036" max="12036" width="9.75" customWidth="1"/>
    <col min="12037" max="12037" width="11.125" customWidth="1"/>
    <col min="12038" max="12038" width="9.375" customWidth="1"/>
    <col min="12039" max="12039" width="6.375" customWidth="1"/>
    <col min="12040" max="12040" width="10.5" customWidth="1"/>
    <col min="12041" max="12041" width="11.375" customWidth="1"/>
    <col min="12284" max="12284" width="4.125" customWidth="1"/>
    <col min="12285" max="12285" width="2.625" customWidth="1"/>
    <col min="12286" max="12286" width="18.25" customWidth="1"/>
    <col min="12287" max="12288" width="5.625" customWidth="1"/>
    <col min="12289" max="12289" width="8.875" customWidth="1"/>
    <col min="12290" max="12290" width="6.875" customWidth="1"/>
    <col min="12291" max="12291" width="4" customWidth="1"/>
    <col min="12292" max="12292" width="9.75" customWidth="1"/>
    <col min="12293" max="12293" width="11.125" customWidth="1"/>
    <col min="12294" max="12294" width="9.375" customWidth="1"/>
    <col min="12295" max="12295" width="6.375" customWidth="1"/>
    <col min="12296" max="12296" width="10.5" customWidth="1"/>
    <col min="12297" max="12297" width="11.375" customWidth="1"/>
    <col min="12540" max="12540" width="4.125" customWidth="1"/>
    <col min="12541" max="12541" width="2.625" customWidth="1"/>
    <col min="12542" max="12542" width="18.25" customWidth="1"/>
    <col min="12543" max="12544" width="5.625" customWidth="1"/>
    <col min="12545" max="12545" width="8.875" customWidth="1"/>
    <col min="12546" max="12546" width="6.875" customWidth="1"/>
    <col min="12547" max="12547" width="4" customWidth="1"/>
    <col min="12548" max="12548" width="9.75" customWidth="1"/>
    <col min="12549" max="12549" width="11.125" customWidth="1"/>
    <col min="12550" max="12550" width="9.375" customWidth="1"/>
    <col min="12551" max="12551" width="6.375" customWidth="1"/>
    <col min="12552" max="12552" width="10.5" customWidth="1"/>
    <col min="12553" max="12553" width="11.375" customWidth="1"/>
    <col min="12796" max="12796" width="4.125" customWidth="1"/>
    <col min="12797" max="12797" width="2.625" customWidth="1"/>
    <col min="12798" max="12798" width="18.25" customWidth="1"/>
    <col min="12799" max="12800" width="5.625" customWidth="1"/>
    <col min="12801" max="12801" width="8.875" customWidth="1"/>
    <col min="12802" max="12802" width="6.875" customWidth="1"/>
    <col min="12803" max="12803" width="4" customWidth="1"/>
    <col min="12804" max="12804" width="9.75" customWidth="1"/>
    <col min="12805" max="12805" width="11.125" customWidth="1"/>
    <col min="12806" max="12806" width="9.375" customWidth="1"/>
    <col min="12807" max="12807" width="6.375" customWidth="1"/>
    <col min="12808" max="12808" width="10.5" customWidth="1"/>
    <col min="12809" max="12809" width="11.375" customWidth="1"/>
    <col min="13052" max="13052" width="4.125" customWidth="1"/>
    <col min="13053" max="13053" width="2.625" customWidth="1"/>
    <col min="13054" max="13054" width="18.25" customWidth="1"/>
    <col min="13055" max="13056" width="5.625" customWidth="1"/>
    <col min="13057" max="13057" width="8.875" customWidth="1"/>
    <col min="13058" max="13058" width="6.875" customWidth="1"/>
    <col min="13059" max="13059" width="4" customWidth="1"/>
    <col min="13060" max="13060" width="9.75" customWidth="1"/>
    <col min="13061" max="13061" width="11.125" customWidth="1"/>
    <col min="13062" max="13062" width="9.375" customWidth="1"/>
    <col min="13063" max="13063" width="6.375" customWidth="1"/>
    <col min="13064" max="13064" width="10.5" customWidth="1"/>
    <col min="13065" max="13065" width="11.375" customWidth="1"/>
    <col min="13308" max="13308" width="4.125" customWidth="1"/>
    <col min="13309" max="13309" width="2.625" customWidth="1"/>
    <col min="13310" max="13310" width="18.25" customWidth="1"/>
    <col min="13311" max="13312" width="5.625" customWidth="1"/>
    <col min="13313" max="13313" width="8.875" customWidth="1"/>
    <col min="13314" max="13314" width="6.875" customWidth="1"/>
    <col min="13315" max="13315" width="4" customWidth="1"/>
    <col min="13316" max="13316" width="9.75" customWidth="1"/>
    <col min="13317" max="13317" width="11.125" customWidth="1"/>
    <col min="13318" max="13318" width="9.375" customWidth="1"/>
    <col min="13319" max="13319" width="6.375" customWidth="1"/>
    <col min="13320" max="13320" width="10.5" customWidth="1"/>
    <col min="13321" max="13321" width="11.375" customWidth="1"/>
    <col min="13564" max="13564" width="4.125" customWidth="1"/>
    <col min="13565" max="13565" width="2.625" customWidth="1"/>
    <col min="13566" max="13566" width="18.25" customWidth="1"/>
    <col min="13567" max="13568" width="5.625" customWidth="1"/>
    <col min="13569" max="13569" width="8.875" customWidth="1"/>
    <col min="13570" max="13570" width="6.875" customWidth="1"/>
    <col min="13571" max="13571" width="4" customWidth="1"/>
    <col min="13572" max="13572" width="9.75" customWidth="1"/>
    <col min="13573" max="13573" width="11.125" customWidth="1"/>
    <col min="13574" max="13574" width="9.375" customWidth="1"/>
    <col min="13575" max="13575" width="6.375" customWidth="1"/>
    <col min="13576" max="13576" width="10.5" customWidth="1"/>
    <col min="13577" max="13577" width="11.375" customWidth="1"/>
    <col min="13820" max="13820" width="4.125" customWidth="1"/>
    <col min="13821" max="13821" width="2.625" customWidth="1"/>
    <col min="13822" max="13822" width="18.25" customWidth="1"/>
    <col min="13823" max="13824" width="5.625" customWidth="1"/>
    <col min="13825" max="13825" width="8.875" customWidth="1"/>
    <col min="13826" max="13826" width="6.875" customWidth="1"/>
    <col min="13827" max="13827" width="4" customWidth="1"/>
    <col min="13828" max="13828" width="9.75" customWidth="1"/>
    <col min="13829" max="13829" width="11.125" customWidth="1"/>
    <col min="13830" max="13830" width="9.375" customWidth="1"/>
    <col min="13831" max="13831" width="6.375" customWidth="1"/>
    <col min="13832" max="13832" width="10.5" customWidth="1"/>
    <col min="13833" max="13833" width="11.375" customWidth="1"/>
    <col min="14076" max="14076" width="4.125" customWidth="1"/>
    <col min="14077" max="14077" width="2.625" customWidth="1"/>
    <col min="14078" max="14078" width="18.25" customWidth="1"/>
    <col min="14079" max="14080" width="5.625" customWidth="1"/>
    <col min="14081" max="14081" width="8.875" customWidth="1"/>
    <col min="14082" max="14082" width="6.875" customWidth="1"/>
    <col min="14083" max="14083" width="4" customWidth="1"/>
    <col min="14084" max="14084" width="9.75" customWidth="1"/>
    <col min="14085" max="14085" width="11.125" customWidth="1"/>
    <col min="14086" max="14086" width="9.375" customWidth="1"/>
    <col min="14087" max="14087" width="6.375" customWidth="1"/>
    <col min="14088" max="14088" width="10.5" customWidth="1"/>
    <col min="14089" max="14089" width="11.375" customWidth="1"/>
    <col min="14332" max="14332" width="4.125" customWidth="1"/>
    <col min="14333" max="14333" width="2.625" customWidth="1"/>
    <col min="14334" max="14334" width="18.25" customWidth="1"/>
    <col min="14335" max="14336" width="5.625" customWidth="1"/>
    <col min="14337" max="14337" width="8.875" customWidth="1"/>
    <col min="14338" max="14338" width="6.875" customWidth="1"/>
    <col min="14339" max="14339" width="4" customWidth="1"/>
    <col min="14340" max="14340" width="9.75" customWidth="1"/>
    <col min="14341" max="14341" width="11.125" customWidth="1"/>
    <col min="14342" max="14342" width="9.375" customWidth="1"/>
    <col min="14343" max="14343" width="6.375" customWidth="1"/>
    <col min="14344" max="14344" width="10.5" customWidth="1"/>
    <col min="14345" max="14345" width="11.375" customWidth="1"/>
    <col min="14588" max="14588" width="4.125" customWidth="1"/>
    <col min="14589" max="14589" width="2.625" customWidth="1"/>
    <col min="14590" max="14590" width="18.25" customWidth="1"/>
    <col min="14591" max="14592" width="5.625" customWidth="1"/>
    <col min="14593" max="14593" width="8.875" customWidth="1"/>
    <col min="14594" max="14594" width="6.875" customWidth="1"/>
    <col min="14595" max="14595" width="4" customWidth="1"/>
    <col min="14596" max="14596" width="9.75" customWidth="1"/>
    <col min="14597" max="14597" width="11.125" customWidth="1"/>
    <col min="14598" max="14598" width="9.375" customWidth="1"/>
    <col min="14599" max="14599" width="6.375" customWidth="1"/>
    <col min="14600" max="14600" width="10.5" customWidth="1"/>
    <col min="14601" max="14601" width="11.375" customWidth="1"/>
    <col min="14844" max="14844" width="4.125" customWidth="1"/>
    <col min="14845" max="14845" width="2.625" customWidth="1"/>
    <col min="14846" max="14846" width="18.25" customWidth="1"/>
    <col min="14847" max="14848" width="5.625" customWidth="1"/>
    <col min="14849" max="14849" width="8.875" customWidth="1"/>
    <col min="14850" max="14850" width="6.875" customWidth="1"/>
    <col min="14851" max="14851" width="4" customWidth="1"/>
    <col min="14852" max="14852" width="9.75" customWidth="1"/>
    <col min="14853" max="14853" width="11.125" customWidth="1"/>
    <col min="14854" max="14854" width="9.375" customWidth="1"/>
    <col min="14855" max="14855" width="6.375" customWidth="1"/>
    <col min="14856" max="14856" width="10.5" customWidth="1"/>
    <col min="14857" max="14857" width="11.375" customWidth="1"/>
    <col min="15100" max="15100" width="4.125" customWidth="1"/>
    <col min="15101" max="15101" width="2.625" customWidth="1"/>
    <col min="15102" max="15102" width="18.25" customWidth="1"/>
    <col min="15103" max="15104" width="5.625" customWidth="1"/>
    <col min="15105" max="15105" width="8.875" customWidth="1"/>
    <col min="15106" max="15106" width="6.875" customWidth="1"/>
    <col min="15107" max="15107" width="4" customWidth="1"/>
    <col min="15108" max="15108" width="9.75" customWidth="1"/>
    <col min="15109" max="15109" width="11.125" customWidth="1"/>
    <col min="15110" max="15110" width="9.375" customWidth="1"/>
    <col min="15111" max="15111" width="6.375" customWidth="1"/>
    <col min="15112" max="15112" width="10.5" customWidth="1"/>
    <col min="15113" max="15113" width="11.375" customWidth="1"/>
    <col min="15356" max="15356" width="4.125" customWidth="1"/>
    <col min="15357" max="15357" width="2.625" customWidth="1"/>
    <col min="15358" max="15358" width="18.25" customWidth="1"/>
    <col min="15359" max="15360" width="5.625" customWidth="1"/>
    <col min="15361" max="15361" width="8.875" customWidth="1"/>
    <col min="15362" max="15362" width="6.875" customWidth="1"/>
    <col min="15363" max="15363" width="4" customWidth="1"/>
    <col min="15364" max="15364" width="9.75" customWidth="1"/>
    <col min="15365" max="15365" width="11.125" customWidth="1"/>
    <col min="15366" max="15366" width="9.375" customWidth="1"/>
    <col min="15367" max="15367" width="6.375" customWidth="1"/>
    <col min="15368" max="15368" width="10.5" customWidth="1"/>
    <col min="15369" max="15369" width="11.375" customWidth="1"/>
    <col min="15612" max="15612" width="4.125" customWidth="1"/>
    <col min="15613" max="15613" width="2.625" customWidth="1"/>
    <col min="15614" max="15614" width="18.25" customWidth="1"/>
    <col min="15615" max="15616" width="5.625" customWidth="1"/>
    <col min="15617" max="15617" width="8.875" customWidth="1"/>
    <col min="15618" max="15618" width="6.875" customWidth="1"/>
    <col min="15619" max="15619" width="4" customWidth="1"/>
    <col min="15620" max="15620" width="9.75" customWidth="1"/>
    <col min="15621" max="15621" width="11.125" customWidth="1"/>
    <col min="15622" max="15622" width="9.375" customWidth="1"/>
    <col min="15623" max="15623" width="6.375" customWidth="1"/>
    <col min="15624" max="15624" width="10.5" customWidth="1"/>
    <col min="15625" max="15625" width="11.375" customWidth="1"/>
    <col min="15868" max="15868" width="4.125" customWidth="1"/>
    <col min="15869" max="15869" width="2.625" customWidth="1"/>
    <col min="15870" max="15870" width="18.25" customWidth="1"/>
    <col min="15871" max="15872" width="5.625" customWidth="1"/>
    <col min="15873" max="15873" width="8.875" customWidth="1"/>
    <col min="15874" max="15874" width="6.875" customWidth="1"/>
    <col min="15875" max="15875" width="4" customWidth="1"/>
    <col min="15876" max="15876" width="9.75" customWidth="1"/>
    <col min="15877" max="15877" width="11.125" customWidth="1"/>
    <col min="15878" max="15878" width="9.375" customWidth="1"/>
    <col min="15879" max="15879" width="6.375" customWidth="1"/>
    <col min="15880" max="15880" width="10.5" customWidth="1"/>
    <col min="15881" max="15881" width="11.375" customWidth="1"/>
    <col min="16124" max="16124" width="4.125" customWidth="1"/>
    <col min="16125" max="16125" width="2.625" customWidth="1"/>
    <col min="16126" max="16126" width="18.25" customWidth="1"/>
    <col min="16127" max="16128" width="5.625" customWidth="1"/>
    <col min="16129" max="16129" width="8.875" customWidth="1"/>
    <col min="16130" max="16130" width="6.875" customWidth="1"/>
    <col min="16131" max="16131" width="4" customWidth="1"/>
    <col min="16132" max="16132" width="9.75" customWidth="1"/>
    <col min="16133" max="16133" width="11.125" customWidth="1"/>
    <col min="16134" max="16134" width="9.375" customWidth="1"/>
    <col min="16135" max="16135" width="6.375" customWidth="1"/>
    <col min="16136" max="16136" width="10.5" customWidth="1"/>
    <col min="16137" max="16137" width="11.375" customWidth="1"/>
  </cols>
  <sheetData>
    <row r="1" spans="1:20" customFormat="1" ht="13.5" customHeight="1" thickBot="1">
      <c r="H1" s="111"/>
      <c r="K1" s="111"/>
      <c r="L1" s="112"/>
      <c r="M1" s="113" t="s">
        <v>119</v>
      </c>
    </row>
    <row r="2" spans="1:20" customFormat="1" ht="13.5" customHeight="1" thickBot="1">
      <c r="B2" s="598" t="s">
        <v>120</v>
      </c>
      <c r="C2" s="599" t="s">
        <v>121</v>
      </c>
      <c r="D2" s="596" t="s">
        <v>122</v>
      </c>
      <c r="E2" s="596"/>
      <c r="F2" s="596"/>
      <c r="G2" s="596" t="s">
        <v>123</v>
      </c>
      <c r="H2" s="600" t="s">
        <v>124</v>
      </c>
      <c r="I2" s="596" t="s">
        <v>125</v>
      </c>
      <c r="J2" s="596" t="s">
        <v>126</v>
      </c>
      <c r="K2" s="596" t="s">
        <v>127</v>
      </c>
      <c r="L2" s="597" t="s">
        <v>128</v>
      </c>
      <c r="M2" s="597"/>
    </row>
    <row r="3" spans="1:20" ht="13.5" customHeight="1">
      <c r="A3"/>
      <c r="B3" s="598"/>
      <c r="C3" s="599"/>
      <c r="D3" s="596"/>
      <c r="E3" s="596"/>
      <c r="F3" s="596"/>
      <c r="G3" s="596"/>
      <c r="H3" s="600"/>
      <c r="I3" s="596"/>
      <c r="J3" s="596"/>
      <c r="K3" s="596"/>
      <c r="L3" s="114" t="s">
        <v>123</v>
      </c>
      <c r="M3" s="115" t="s">
        <v>129</v>
      </c>
      <c r="O3"/>
      <c r="P3"/>
      <c r="Q3"/>
      <c r="R3"/>
      <c r="S3"/>
      <c r="T3"/>
    </row>
    <row r="4" spans="1:20" ht="13.5" customHeight="1">
      <c r="A4"/>
      <c r="B4" s="116"/>
      <c r="C4" s="117"/>
      <c r="D4" s="118"/>
      <c r="E4" s="118"/>
      <c r="F4" s="119"/>
      <c r="G4" s="119"/>
      <c r="H4" s="120"/>
      <c r="I4" s="121"/>
      <c r="J4" s="122"/>
      <c r="K4" s="123"/>
      <c r="L4" s="124"/>
      <c r="M4" s="125"/>
      <c r="O4"/>
      <c r="P4"/>
      <c r="Q4"/>
      <c r="R4"/>
      <c r="S4"/>
      <c r="T4"/>
    </row>
    <row r="5" spans="1:20" ht="13.5" customHeight="1">
      <c r="A5"/>
      <c r="B5" s="126">
        <v>5</v>
      </c>
      <c r="C5" s="127" t="s">
        <v>115</v>
      </c>
      <c r="D5" s="128"/>
      <c r="E5" s="128"/>
      <c r="F5" s="129"/>
      <c r="G5" s="129"/>
      <c r="H5" s="130"/>
      <c r="I5" s="131"/>
      <c r="J5" s="132"/>
      <c r="K5" s="133"/>
      <c r="L5" s="134"/>
      <c r="M5" s="135"/>
      <c r="O5"/>
      <c r="P5"/>
      <c r="Q5"/>
      <c r="R5"/>
      <c r="S5"/>
      <c r="T5"/>
    </row>
    <row r="6" spans="1:20" ht="13.5" customHeight="1">
      <c r="A6"/>
      <c r="B6" s="136"/>
      <c r="C6" s="137"/>
      <c r="D6" s="138"/>
      <c r="E6" s="138"/>
      <c r="F6" s="139"/>
      <c r="G6" s="139"/>
      <c r="H6" s="119"/>
      <c r="I6" s="122"/>
      <c r="J6" s="122"/>
      <c r="K6" s="123"/>
      <c r="L6" s="122"/>
      <c r="M6" s="125"/>
      <c r="O6"/>
      <c r="P6"/>
      <c r="Q6"/>
      <c r="R6"/>
      <c r="S6"/>
      <c r="T6"/>
    </row>
    <row r="7" spans="1:20" ht="13.5" customHeight="1">
      <c r="A7"/>
      <c r="B7" s="126" t="s">
        <v>167</v>
      </c>
      <c r="C7" s="402" t="s">
        <v>130</v>
      </c>
      <c r="D7" s="128"/>
      <c r="E7" s="128"/>
      <c r="F7" s="129"/>
      <c r="G7" s="140">
        <v>1</v>
      </c>
      <c r="H7" s="114" t="s">
        <v>39</v>
      </c>
      <c r="I7" s="132"/>
      <c r="J7" s="141"/>
      <c r="K7" s="133"/>
      <c r="L7" s="129"/>
      <c r="M7" s="135"/>
      <c r="O7"/>
      <c r="P7"/>
      <c r="Q7"/>
      <c r="R7"/>
      <c r="S7"/>
      <c r="T7"/>
    </row>
    <row r="8" spans="1:20" ht="13.5" customHeight="1">
      <c r="A8"/>
      <c r="B8" s="136"/>
      <c r="C8" s="142"/>
      <c r="D8" s="138"/>
      <c r="E8" s="138"/>
      <c r="F8" s="139"/>
      <c r="G8" s="139"/>
      <c r="H8" s="119"/>
      <c r="I8" s="122"/>
      <c r="J8" s="122"/>
      <c r="K8" s="123"/>
      <c r="L8" s="139"/>
      <c r="M8" s="125"/>
      <c r="O8"/>
      <c r="P8"/>
      <c r="Q8"/>
      <c r="R8"/>
      <c r="S8"/>
      <c r="T8"/>
    </row>
    <row r="9" spans="1:20" ht="13.5" customHeight="1">
      <c r="A9"/>
      <c r="B9" s="126" t="s">
        <v>168</v>
      </c>
      <c r="C9" s="143" t="s">
        <v>131</v>
      </c>
      <c r="D9" s="128"/>
      <c r="E9" s="128"/>
      <c r="F9" s="129"/>
      <c r="G9" s="140">
        <v>1</v>
      </c>
      <c r="H9" s="144" t="s">
        <v>2</v>
      </c>
      <c r="I9" s="132"/>
      <c r="J9" s="141"/>
      <c r="K9" s="133"/>
      <c r="L9" s="129"/>
      <c r="M9" s="135"/>
      <c r="O9"/>
      <c r="P9"/>
      <c r="Q9"/>
      <c r="R9"/>
      <c r="S9"/>
      <c r="T9"/>
    </row>
    <row r="10" spans="1:20" ht="13.5" customHeight="1">
      <c r="A10"/>
      <c r="B10" s="145"/>
      <c r="C10" s="142"/>
      <c r="D10" s="138"/>
      <c r="E10" s="138"/>
      <c r="F10" s="139"/>
      <c r="G10" s="139"/>
      <c r="H10" s="146"/>
      <c r="I10" s="147"/>
      <c r="J10" s="122"/>
      <c r="K10" s="123"/>
      <c r="L10" s="139"/>
      <c r="M10" s="148"/>
      <c r="O10"/>
      <c r="P10"/>
      <c r="Q10"/>
      <c r="R10"/>
      <c r="S10"/>
      <c r="T10"/>
    </row>
    <row r="11" spans="1:20" ht="13.5" customHeight="1">
      <c r="A11"/>
      <c r="B11" s="126"/>
      <c r="C11" s="127"/>
      <c r="D11" s="128"/>
      <c r="E11" s="128"/>
      <c r="F11" s="129"/>
      <c r="G11" s="140"/>
      <c r="H11" s="114"/>
      <c r="I11" s="132"/>
      <c r="J11" s="141"/>
      <c r="K11" s="133"/>
      <c r="L11" s="129"/>
      <c r="M11" s="135"/>
      <c r="O11"/>
      <c r="P11"/>
      <c r="Q11"/>
      <c r="R11"/>
      <c r="S11"/>
      <c r="T11"/>
    </row>
    <row r="12" spans="1:20" ht="13.5" customHeight="1">
      <c r="A12"/>
      <c r="B12" s="136"/>
      <c r="C12" s="142"/>
      <c r="D12" s="138"/>
      <c r="E12" s="138"/>
      <c r="F12" s="139"/>
      <c r="G12" s="139"/>
      <c r="H12" s="146"/>
      <c r="I12" s="147"/>
      <c r="J12" s="122"/>
      <c r="K12" s="123"/>
      <c r="L12" s="139"/>
      <c r="M12" s="125"/>
      <c r="O12"/>
      <c r="P12"/>
      <c r="Q12"/>
      <c r="R12"/>
      <c r="S12"/>
      <c r="T12"/>
    </row>
    <row r="13" spans="1:20" ht="13.5" customHeight="1">
      <c r="A13"/>
      <c r="B13" s="126"/>
      <c r="C13" s="127"/>
      <c r="D13" s="128"/>
      <c r="E13" s="128"/>
      <c r="F13" s="129"/>
      <c r="G13" s="140"/>
      <c r="H13" s="114"/>
      <c r="I13" s="132"/>
      <c r="J13" s="141"/>
      <c r="K13" s="133"/>
      <c r="L13" s="129"/>
      <c r="M13" s="135"/>
      <c r="O13"/>
      <c r="P13"/>
      <c r="Q13"/>
      <c r="R13"/>
      <c r="S13"/>
      <c r="T13"/>
    </row>
    <row r="14" spans="1:20" ht="13.5" customHeight="1">
      <c r="A14"/>
      <c r="B14" s="136"/>
      <c r="C14" s="142"/>
      <c r="D14" s="138"/>
      <c r="E14" s="138"/>
      <c r="F14" s="139"/>
      <c r="G14" s="139"/>
      <c r="H14" s="119"/>
      <c r="I14" s="122"/>
      <c r="J14" s="122"/>
      <c r="K14" s="123"/>
      <c r="L14" s="139"/>
      <c r="M14" s="125"/>
      <c r="O14"/>
      <c r="P14"/>
      <c r="Q14"/>
      <c r="R14"/>
      <c r="S14"/>
      <c r="T14"/>
    </row>
    <row r="15" spans="1:20" ht="13.5" customHeight="1">
      <c r="A15"/>
      <c r="B15" s="126"/>
      <c r="C15" s="127"/>
      <c r="D15" s="128"/>
      <c r="E15" s="128"/>
      <c r="F15" s="129"/>
      <c r="G15" s="140"/>
      <c r="H15" s="114"/>
      <c r="I15" s="132"/>
      <c r="J15" s="141"/>
      <c r="K15" s="133"/>
      <c r="L15" s="129"/>
      <c r="M15" s="135"/>
      <c r="O15"/>
      <c r="P15"/>
      <c r="Q15"/>
      <c r="R15"/>
      <c r="S15"/>
      <c r="T15"/>
    </row>
    <row r="16" spans="1:20" ht="13.5" customHeight="1">
      <c r="A16"/>
      <c r="B16" s="136"/>
      <c r="C16" s="149"/>
      <c r="D16" s="138"/>
      <c r="F16" s="150"/>
      <c r="G16" s="150"/>
      <c r="H16" s="151"/>
      <c r="I16" s="152"/>
      <c r="J16" s="152"/>
      <c r="K16" s="153"/>
      <c r="L16" s="150"/>
      <c r="M16" s="125"/>
      <c r="O16"/>
      <c r="P16"/>
      <c r="Q16"/>
      <c r="R16"/>
      <c r="S16"/>
      <c r="T16"/>
    </row>
    <row r="17" spans="1:20" ht="13.5" customHeight="1">
      <c r="A17"/>
      <c r="B17" s="126"/>
      <c r="C17" s="154"/>
      <c r="D17" s="155"/>
      <c r="E17" s="128"/>
      <c r="F17" s="129"/>
      <c r="G17" s="140"/>
      <c r="H17" s="114"/>
      <c r="I17" s="132"/>
      <c r="J17" s="141"/>
      <c r="K17" s="133"/>
      <c r="L17" s="129"/>
      <c r="M17" s="135"/>
      <c r="O17"/>
      <c r="P17"/>
      <c r="Q17"/>
      <c r="R17"/>
      <c r="S17"/>
      <c r="T17"/>
    </row>
    <row r="18" spans="1:20" ht="13.5" customHeight="1">
      <c r="A18"/>
      <c r="B18" s="136"/>
      <c r="C18" s="156"/>
      <c r="D18" s="157"/>
      <c r="E18" s="138"/>
      <c r="F18" s="139"/>
      <c r="G18" s="139"/>
      <c r="H18" s="119"/>
      <c r="I18" s="122"/>
      <c r="J18" s="122"/>
      <c r="K18" s="123"/>
      <c r="L18" s="139"/>
      <c r="M18" s="125"/>
      <c r="O18"/>
      <c r="P18"/>
      <c r="Q18"/>
      <c r="R18"/>
      <c r="S18"/>
      <c r="T18"/>
    </row>
    <row r="19" spans="1:20" ht="13.5" customHeight="1">
      <c r="A19"/>
      <c r="B19" s="126"/>
      <c r="C19" s="149"/>
      <c r="F19" s="150"/>
      <c r="G19" s="140"/>
      <c r="H19" s="114"/>
      <c r="I19" s="152"/>
      <c r="J19" s="141"/>
      <c r="K19" s="133"/>
      <c r="L19" s="129"/>
      <c r="M19" s="135"/>
      <c r="O19"/>
      <c r="P19"/>
      <c r="Q19"/>
      <c r="R19"/>
      <c r="S19"/>
      <c r="T19"/>
    </row>
    <row r="20" spans="1:20" ht="13.5" customHeight="1">
      <c r="A20"/>
      <c r="B20" s="136"/>
      <c r="C20" s="137"/>
      <c r="D20" s="138"/>
      <c r="E20" s="138"/>
      <c r="F20" s="139"/>
      <c r="G20" s="139"/>
      <c r="H20" s="119"/>
      <c r="I20" s="122"/>
      <c r="J20" s="122"/>
      <c r="K20" s="123"/>
      <c r="L20" s="139"/>
      <c r="M20" s="125"/>
      <c r="O20"/>
      <c r="P20"/>
      <c r="Q20"/>
      <c r="R20"/>
      <c r="S20"/>
      <c r="T20"/>
    </row>
    <row r="21" spans="1:20" ht="13.5" customHeight="1">
      <c r="A21"/>
      <c r="B21" s="126"/>
      <c r="C21" s="127"/>
      <c r="D21" s="128"/>
      <c r="E21" s="128"/>
      <c r="F21" s="129"/>
      <c r="G21" s="140"/>
      <c r="H21" s="130"/>
      <c r="I21" s="132"/>
      <c r="J21" s="141"/>
      <c r="K21" s="133"/>
      <c r="L21" s="129"/>
      <c r="M21" s="135"/>
      <c r="O21"/>
      <c r="P21"/>
      <c r="Q21"/>
      <c r="R21"/>
      <c r="S21"/>
      <c r="T21"/>
    </row>
    <row r="22" spans="1:20" ht="13.5" customHeight="1">
      <c r="A22"/>
      <c r="B22" s="136"/>
      <c r="C22" s="137"/>
      <c r="D22" s="138"/>
      <c r="E22" s="138"/>
      <c r="F22" s="139"/>
      <c r="G22" s="139"/>
      <c r="H22" s="119"/>
      <c r="I22" s="122"/>
      <c r="J22" s="122"/>
      <c r="K22" s="123"/>
      <c r="L22" s="139"/>
      <c r="M22" s="125"/>
      <c r="O22"/>
      <c r="P22"/>
      <c r="Q22"/>
      <c r="R22"/>
      <c r="S22"/>
      <c r="T22"/>
    </row>
    <row r="23" spans="1:20" ht="13.5" customHeight="1">
      <c r="A23"/>
      <c r="B23" s="126"/>
      <c r="C23" s="127"/>
      <c r="D23" s="128"/>
      <c r="E23" s="128"/>
      <c r="F23" s="129"/>
      <c r="G23" s="140"/>
      <c r="H23" s="130"/>
      <c r="I23" s="132"/>
      <c r="J23" s="141"/>
      <c r="K23" s="133"/>
      <c r="L23" s="129"/>
      <c r="M23" s="135"/>
      <c r="O23"/>
      <c r="P23"/>
      <c r="Q23"/>
      <c r="R23"/>
      <c r="S23"/>
      <c r="T23"/>
    </row>
    <row r="24" spans="1:20" ht="13.5" customHeight="1">
      <c r="A24"/>
      <c r="B24" s="136"/>
      <c r="C24" s="137"/>
      <c r="D24" s="138"/>
      <c r="E24" s="138"/>
      <c r="F24" s="139"/>
      <c r="G24" s="139"/>
      <c r="H24" s="119"/>
      <c r="I24" s="122"/>
      <c r="J24" s="122"/>
      <c r="K24" s="123"/>
      <c r="L24" s="158"/>
      <c r="M24" s="125"/>
      <c r="O24"/>
      <c r="P24"/>
      <c r="Q24"/>
      <c r="R24"/>
      <c r="S24"/>
      <c r="T24"/>
    </row>
    <row r="25" spans="1:20" ht="13.5" customHeight="1">
      <c r="A25"/>
      <c r="B25" s="126"/>
      <c r="C25" s="127"/>
      <c r="D25" s="128"/>
      <c r="E25" s="128"/>
      <c r="F25" s="129"/>
      <c r="G25" s="140"/>
      <c r="H25" s="130"/>
      <c r="I25" s="132"/>
      <c r="J25" s="141"/>
      <c r="K25" s="133"/>
      <c r="L25" s="159"/>
      <c r="M25" s="135"/>
      <c r="O25"/>
      <c r="P25"/>
      <c r="Q25"/>
      <c r="R25"/>
      <c r="S25"/>
      <c r="T25"/>
    </row>
    <row r="26" spans="1:20" ht="13.5" customHeight="1">
      <c r="A26"/>
      <c r="B26" s="136"/>
      <c r="C26" s="137"/>
      <c r="D26" s="138"/>
      <c r="E26" s="138"/>
      <c r="F26" s="139"/>
      <c r="G26" s="139"/>
      <c r="H26" s="119"/>
      <c r="I26" s="122"/>
      <c r="J26" s="122"/>
      <c r="K26" s="123"/>
      <c r="L26" s="158"/>
      <c r="M26" s="125"/>
      <c r="O26"/>
      <c r="P26"/>
      <c r="Q26"/>
      <c r="R26"/>
      <c r="S26"/>
      <c r="T26"/>
    </row>
    <row r="27" spans="1:20" ht="13.5" customHeight="1">
      <c r="A27"/>
      <c r="B27" s="126"/>
      <c r="C27" s="127"/>
      <c r="D27" s="128"/>
      <c r="E27" s="128"/>
      <c r="F27" s="129"/>
      <c r="G27" s="140"/>
      <c r="H27" s="130"/>
      <c r="I27" s="132"/>
      <c r="J27" s="141"/>
      <c r="K27" s="133"/>
      <c r="L27" s="159"/>
      <c r="M27" s="135"/>
      <c r="O27"/>
      <c r="P27"/>
      <c r="Q27"/>
      <c r="R27"/>
      <c r="S27"/>
      <c r="T27"/>
    </row>
    <row r="28" spans="1:20" ht="13.5" customHeight="1">
      <c r="A28"/>
      <c r="B28" s="136"/>
      <c r="C28" s="137"/>
      <c r="D28" s="138"/>
      <c r="E28" s="138"/>
      <c r="F28" s="139"/>
      <c r="G28" s="139"/>
      <c r="H28" s="119"/>
      <c r="I28" s="122"/>
      <c r="J28" s="122"/>
      <c r="K28" s="123"/>
      <c r="L28" s="158"/>
      <c r="M28" s="125"/>
      <c r="O28"/>
      <c r="P28"/>
      <c r="Q28"/>
      <c r="R28"/>
      <c r="S28"/>
      <c r="T28"/>
    </row>
    <row r="29" spans="1:20" ht="13.5" customHeight="1">
      <c r="A29"/>
      <c r="B29" s="126"/>
      <c r="C29" s="127"/>
      <c r="D29" s="128"/>
      <c r="E29" s="128"/>
      <c r="F29" s="129"/>
      <c r="G29" s="140"/>
      <c r="H29" s="130"/>
      <c r="I29" s="132"/>
      <c r="J29" s="141"/>
      <c r="K29" s="133"/>
      <c r="L29" s="159"/>
      <c r="M29" s="135"/>
      <c r="O29"/>
      <c r="P29"/>
      <c r="Q29"/>
      <c r="R29"/>
      <c r="S29"/>
      <c r="T29"/>
    </row>
    <row r="30" spans="1:20" ht="13.5" customHeight="1">
      <c r="A30"/>
      <c r="B30" s="136"/>
      <c r="C30" s="142"/>
      <c r="D30" s="138"/>
      <c r="E30" s="138"/>
      <c r="F30" s="139"/>
      <c r="G30" s="139"/>
      <c r="H30" s="139"/>
      <c r="I30" s="139"/>
      <c r="J30" s="139"/>
      <c r="K30" s="123"/>
      <c r="L30" s="158"/>
      <c r="M30" s="125"/>
      <c r="O30"/>
      <c r="P30"/>
      <c r="Q30"/>
      <c r="R30"/>
      <c r="S30"/>
      <c r="T30"/>
    </row>
    <row r="31" spans="1:20" ht="13.5" customHeight="1">
      <c r="A31"/>
      <c r="B31" s="469"/>
      <c r="C31" s="470" t="s">
        <v>166</v>
      </c>
      <c r="D31" s="128"/>
      <c r="E31" s="128"/>
      <c r="F31" s="129"/>
      <c r="G31" s="129"/>
      <c r="H31" s="160"/>
      <c r="I31" s="129"/>
      <c r="J31" s="132"/>
      <c r="K31" s="133"/>
      <c r="L31" s="159"/>
      <c r="M31" s="135"/>
      <c r="O31"/>
      <c r="P31"/>
      <c r="Q31"/>
      <c r="R31"/>
      <c r="S31"/>
      <c r="T31"/>
    </row>
    <row r="32" spans="1:20" ht="13.5" customHeight="1">
      <c r="A32"/>
      <c r="B32" s="145"/>
      <c r="C32" s="149"/>
      <c r="F32" s="150"/>
      <c r="G32" s="150"/>
      <c r="H32" s="151"/>
      <c r="I32" s="150"/>
      <c r="J32" s="150"/>
      <c r="K32" s="153"/>
      <c r="L32" s="161"/>
      <c r="M32" s="148"/>
      <c r="O32"/>
      <c r="P32"/>
      <c r="Q32"/>
      <c r="R32"/>
      <c r="S32"/>
      <c r="T32"/>
    </row>
    <row r="33" spans="1:20" ht="13.5" customHeight="1" thickBot="1">
      <c r="A33"/>
      <c r="B33" s="162"/>
      <c r="C33" s="163"/>
      <c r="D33" s="164"/>
      <c r="E33" s="164"/>
      <c r="F33" s="165"/>
      <c r="G33" s="165"/>
      <c r="H33" s="166"/>
      <c r="I33" s="165"/>
      <c r="J33" s="165"/>
      <c r="K33" s="167"/>
      <c r="L33" s="168"/>
      <c r="M33" s="169"/>
      <c r="O33"/>
      <c r="P33"/>
      <c r="Q33"/>
      <c r="R33"/>
      <c r="S33"/>
      <c r="T33"/>
    </row>
    <row r="34" spans="1:20" customFormat="1" ht="13.5" customHeight="1">
      <c r="E34" s="111"/>
      <c r="K34" s="111"/>
    </row>
    <row r="35" spans="1:20" customFormat="1" ht="13.5" customHeight="1" thickBot="1">
      <c r="E35" s="111"/>
      <c r="J35" s="170"/>
      <c r="K35" s="111"/>
      <c r="L35" s="171"/>
      <c r="M35" s="172"/>
    </row>
    <row r="36" spans="1:20" customFormat="1" ht="13.5" customHeight="1" thickBot="1">
      <c r="B36" s="598" t="s">
        <v>120</v>
      </c>
      <c r="C36" s="599" t="s">
        <v>121</v>
      </c>
      <c r="D36" s="596" t="s">
        <v>122</v>
      </c>
      <c r="E36" s="596"/>
      <c r="F36" s="596"/>
      <c r="G36" s="596" t="s">
        <v>123</v>
      </c>
      <c r="H36" s="600" t="s">
        <v>124</v>
      </c>
      <c r="I36" s="596" t="s">
        <v>125</v>
      </c>
      <c r="J36" s="596" t="s">
        <v>126</v>
      </c>
      <c r="K36" s="596" t="s">
        <v>127</v>
      </c>
      <c r="L36" s="597" t="s">
        <v>128</v>
      </c>
      <c r="M36" s="597"/>
    </row>
    <row r="37" spans="1:20" ht="13.5" customHeight="1">
      <c r="A37"/>
      <c r="B37" s="598"/>
      <c r="C37" s="599"/>
      <c r="D37" s="596"/>
      <c r="E37" s="596"/>
      <c r="F37" s="596"/>
      <c r="G37" s="596"/>
      <c r="H37" s="600"/>
      <c r="I37" s="596"/>
      <c r="J37" s="596"/>
      <c r="K37" s="596"/>
      <c r="L37" s="114" t="s">
        <v>123</v>
      </c>
      <c r="M37" s="115" t="s">
        <v>129</v>
      </c>
      <c r="O37"/>
      <c r="P37"/>
      <c r="Q37"/>
      <c r="R37"/>
      <c r="S37"/>
      <c r="T37"/>
    </row>
    <row r="38" spans="1:20" s="111" customFormat="1" ht="13.5" customHeight="1">
      <c r="B38" s="136"/>
      <c r="C38" s="142"/>
      <c r="D38" s="138"/>
      <c r="E38" s="138"/>
      <c r="F38" s="139"/>
      <c r="G38" s="173"/>
      <c r="H38" s="119"/>
      <c r="I38" s="139"/>
      <c r="J38" s="139"/>
      <c r="K38" s="123"/>
      <c r="L38" s="139"/>
      <c r="M38" s="174"/>
    </row>
    <row r="39" spans="1:20" s="111" customFormat="1" ht="13.5" customHeight="1">
      <c r="B39" s="126" t="s">
        <v>167</v>
      </c>
      <c r="C39" s="143" t="s">
        <v>132</v>
      </c>
      <c r="D39" s="128"/>
      <c r="E39" s="128"/>
      <c r="F39" s="129"/>
      <c r="G39" s="129"/>
      <c r="H39" s="144"/>
      <c r="I39" s="129"/>
      <c r="J39" s="143"/>
      <c r="K39" s="133"/>
      <c r="L39" s="129"/>
      <c r="M39" s="175"/>
    </row>
    <row r="40" spans="1:20" s="111" customFormat="1" ht="13.5" customHeight="1">
      <c r="B40" s="136"/>
      <c r="C40" s="142"/>
      <c r="D40" s="176" t="s">
        <v>133</v>
      </c>
      <c r="E40" s="138"/>
      <c r="F40" s="139"/>
      <c r="G40" s="173"/>
      <c r="H40" s="119"/>
      <c r="I40" s="139"/>
      <c r="J40" s="139"/>
      <c r="K40" s="123"/>
      <c r="L40" s="139"/>
      <c r="M40" s="174"/>
    </row>
    <row r="41" spans="1:20" s="111" customFormat="1" ht="13.5" customHeight="1">
      <c r="B41" s="126"/>
      <c r="C41" s="127" t="s">
        <v>134</v>
      </c>
      <c r="D41" s="128" t="s">
        <v>135</v>
      </c>
      <c r="E41" s="128"/>
      <c r="F41" s="129"/>
      <c r="G41" s="143">
        <v>1</v>
      </c>
      <c r="H41" s="114" t="s">
        <v>136</v>
      </c>
      <c r="I41" s="129"/>
      <c r="J41" s="141"/>
      <c r="K41" s="581"/>
      <c r="L41" s="129"/>
      <c r="M41" s="175"/>
    </row>
    <row r="42" spans="1:20" s="111" customFormat="1" ht="13.5" customHeight="1">
      <c r="B42" s="136"/>
      <c r="C42" s="142"/>
      <c r="D42" s="176" t="s">
        <v>133</v>
      </c>
      <c r="E42" s="138"/>
      <c r="F42" s="139"/>
      <c r="G42" s="173"/>
      <c r="H42" s="119"/>
      <c r="I42" s="139"/>
      <c r="J42" s="139"/>
      <c r="K42" s="123"/>
      <c r="L42" s="139"/>
      <c r="M42" s="174"/>
    </row>
    <row r="43" spans="1:20" s="111" customFormat="1" ht="13.5" customHeight="1">
      <c r="B43" s="126"/>
      <c r="C43" s="127" t="s">
        <v>134</v>
      </c>
      <c r="D43" s="128" t="s">
        <v>175</v>
      </c>
      <c r="E43" s="128"/>
      <c r="F43" s="129"/>
      <c r="G43" s="129">
        <v>3</v>
      </c>
      <c r="H43" s="114" t="s">
        <v>136</v>
      </c>
      <c r="I43" s="129"/>
      <c r="J43" s="141"/>
      <c r="K43" s="581"/>
      <c r="L43" s="129"/>
      <c r="M43" s="175"/>
    </row>
    <row r="44" spans="1:20" s="111" customFormat="1" ht="13.5" customHeight="1">
      <c r="B44" s="136"/>
      <c r="C44" s="142"/>
      <c r="D44" s="176" t="s">
        <v>133</v>
      </c>
      <c r="E44" s="138"/>
      <c r="F44" s="139"/>
      <c r="G44" s="173"/>
      <c r="H44" s="119"/>
      <c r="I44" s="139"/>
      <c r="J44" s="139"/>
      <c r="K44" s="123"/>
      <c r="L44" s="139"/>
      <c r="M44" s="174"/>
    </row>
    <row r="45" spans="1:20" s="111" customFormat="1" ht="13.5" customHeight="1">
      <c r="B45" s="126"/>
      <c r="C45" s="127" t="s">
        <v>137</v>
      </c>
      <c r="D45" s="178" t="s">
        <v>138</v>
      </c>
      <c r="E45" s="128"/>
      <c r="F45" s="129"/>
      <c r="G45" s="143">
        <v>5</v>
      </c>
      <c r="H45" s="114" t="s">
        <v>136</v>
      </c>
      <c r="I45" s="129"/>
      <c r="J45" s="141"/>
      <c r="K45" s="570"/>
      <c r="L45" s="129"/>
      <c r="M45" s="175"/>
    </row>
    <row r="46" spans="1:20" s="111" customFormat="1" ht="13.5" customHeight="1">
      <c r="B46" s="145"/>
      <c r="C46" s="142"/>
      <c r="D46" s="176" t="s">
        <v>133</v>
      </c>
      <c r="E46" s="138"/>
      <c r="F46" s="139"/>
      <c r="G46" s="173"/>
      <c r="H46" s="119"/>
      <c r="I46" s="139"/>
      <c r="J46" s="139"/>
      <c r="K46" s="123"/>
      <c r="L46" s="139"/>
      <c r="M46" s="174"/>
    </row>
    <row r="47" spans="1:20" s="111" customFormat="1" ht="13.5" customHeight="1">
      <c r="B47" s="145"/>
      <c r="C47" s="127" t="s">
        <v>139</v>
      </c>
      <c r="D47" s="128" t="s">
        <v>140</v>
      </c>
      <c r="E47" s="128"/>
      <c r="F47" s="129"/>
      <c r="G47" s="129">
        <v>1</v>
      </c>
      <c r="H47" s="114" t="s">
        <v>141</v>
      </c>
      <c r="I47" s="129"/>
      <c r="J47" s="141"/>
      <c r="K47" s="177"/>
      <c r="L47" s="129"/>
      <c r="M47" s="175"/>
      <c r="N47" s="171"/>
    </row>
    <row r="48" spans="1:20" s="111" customFormat="1" ht="13.5" customHeight="1">
      <c r="B48" s="136"/>
      <c r="C48" s="142"/>
      <c r="D48" s="176" t="s">
        <v>133</v>
      </c>
      <c r="E48" s="138"/>
      <c r="F48" s="139"/>
      <c r="G48" s="173"/>
      <c r="H48" s="119"/>
      <c r="I48" s="139"/>
      <c r="J48" s="139"/>
      <c r="K48" s="123"/>
      <c r="L48" s="139"/>
      <c r="M48" s="174"/>
    </row>
    <row r="49" spans="1:20" s="111" customFormat="1" ht="13.5" customHeight="1">
      <c r="B49" s="126"/>
      <c r="C49" s="127" t="s">
        <v>142</v>
      </c>
      <c r="D49" s="128" t="s">
        <v>143</v>
      </c>
      <c r="E49" s="128"/>
      <c r="F49" s="129"/>
      <c r="G49" s="129">
        <v>1</v>
      </c>
      <c r="H49" s="114" t="s">
        <v>144</v>
      </c>
      <c r="I49" s="129"/>
      <c r="J49" s="141"/>
      <c r="K49" s="177"/>
      <c r="L49" s="129"/>
      <c r="M49" s="175"/>
    </row>
    <row r="50" spans="1:20" s="111" customFormat="1" ht="13.5" customHeight="1">
      <c r="B50" s="136"/>
      <c r="C50" s="142"/>
      <c r="D50" s="138"/>
      <c r="E50" s="138"/>
      <c r="F50" s="139"/>
      <c r="G50" s="173"/>
      <c r="H50" s="119"/>
      <c r="I50" s="139"/>
      <c r="J50" s="139"/>
      <c r="K50" s="123"/>
      <c r="L50" s="139"/>
      <c r="M50" s="174"/>
      <c r="N50" s="171"/>
    </row>
    <row r="51" spans="1:20" s="111" customFormat="1" ht="13.5" customHeight="1">
      <c r="B51" s="126"/>
      <c r="C51" s="127"/>
      <c r="D51" s="128"/>
      <c r="E51" s="128"/>
      <c r="F51" s="129"/>
      <c r="G51" s="180"/>
      <c r="H51" s="144"/>
      <c r="I51" s="129"/>
      <c r="J51" s="141"/>
      <c r="K51" s="133"/>
      <c r="L51" s="129"/>
      <c r="M51" s="175"/>
    </row>
    <row r="52" spans="1:20" ht="13.5" customHeight="1">
      <c r="B52" s="136"/>
      <c r="C52" s="142"/>
      <c r="D52" s="138"/>
      <c r="E52" s="138"/>
      <c r="F52" s="139"/>
      <c r="G52" s="173"/>
      <c r="H52" s="119"/>
      <c r="I52" s="139"/>
      <c r="J52" s="139"/>
      <c r="K52" s="123"/>
      <c r="L52" s="139"/>
      <c r="M52" s="174"/>
      <c r="N52" s="111"/>
      <c r="O52"/>
      <c r="P52"/>
      <c r="Q52"/>
      <c r="R52"/>
      <c r="S52"/>
      <c r="T52"/>
    </row>
    <row r="53" spans="1:20" ht="13.5" customHeight="1">
      <c r="B53" s="126"/>
      <c r="C53" s="127"/>
      <c r="D53" s="128"/>
      <c r="E53" s="128"/>
      <c r="F53" s="129"/>
      <c r="G53" s="180"/>
      <c r="H53" s="144"/>
      <c r="I53" s="129"/>
      <c r="J53" s="141"/>
      <c r="K53" s="133"/>
      <c r="L53" s="129"/>
      <c r="M53" s="175"/>
      <c r="O53"/>
      <c r="P53"/>
      <c r="Q53"/>
      <c r="R53"/>
      <c r="S53"/>
      <c r="T53"/>
    </row>
    <row r="54" spans="1:20" ht="13.5" customHeight="1">
      <c r="B54" s="136"/>
      <c r="C54" s="142"/>
      <c r="D54" s="138"/>
      <c r="E54" s="138"/>
      <c r="F54" s="139"/>
      <c r="G54" s="173"/>
      <c r="H54" s="119"/>
      <c r="I54" s="139"/>
      <c r="J54" s="139"/>
      <c r="K54" s="123"/>
      <c r="L54" s="139"/>
      <c r="M54" s="174"/>
      <c r="O54"/>
      <c r="P54"/>
      <c r="Q54"/>
      <c r="R54"/>
      <c r="S54"/>
      <c r="T54"/>
    </row>
    <row r="55" spans="1:20" ht="13.5" customHeight="1">
      <c r="B55" s="126"/>
      <c r="C55" s="127"/>
      <c r="D55" s="128"/>
      <c r="E55" s="128"/>
      <c r="F55" s="129"/>
      <c r="G55" s="180"/>
      <c r="H55" s="144"/>
      <c r="I55" s="129"/>
      <c r="J55" s="141"/>
      <c r="K55" s="133"/>
      <c r="L55" s="129"/>
      <c r="M55" s="175"/>
      <c r="O55"/>
      <c r="P55"/>
      <c r="Q55"/>
      <c r="R55"/>
      <c r="S55"/>
      <c r="T55"/>
    </row>
    <row r="56" spans="1:20" ht="13.5" customHeight="1">
      <c r="B56" s="136"/>
      <c r="C56" s="142"/>
      <c r="D56" s="138"/>
      <c r="E56" s="138"/>
      <c r="F56" s="139"/>
      <c r="G56" s="173"/>
      <c r="H56" s="119"/>
      <c r="I56" s="139"/>
      <c r="J56" s="139"/>
      <c r="K56" s="123"/>
      <c r="L56" s="139"/>
      <c r="M56" s="174"/>
      <c r="O56"/>
      <c r="P56"/>
      <c r="Q56"/>
      <c r="R56"/>
      <c r="S56"/>
      <c r="T56"/>
    </row>
    <row r="57" spans="1:20" ht="13.5" customHeight="1">
      <c r="B57" s="126"/>
      <c r="C57" s="127"/>
      <c r="D57" s="128"/>
      <c r="E57" s="128"/>
      <c r="F57" s="129"/>
      <c r="G57" s="180"/>
      <c r="H57" s="144"/>
      <c r="I57" s="129"/>
      <c r="J57" s="141"/>
      <c r="K57" s="133"/>
      <c r="L57" s="129"/>
      <c r="M57" s="175"/>
      <c r="O57"/>
      <c r="P57"/>
      <c r="Q57"/>
      <c r="R57"/>
      <c r="S57"/>
      <c r="T57"/>
    </row>
    <row r="58" spans="1:20" ht="13.5" customHeight="1">
      <c r="B58" s="136"/>
      <c r="C58" s="142"/>
      <c r="D58" s="138"/>
      <c r="E58" s="138"/>
      <c r="F58" s="139"/>
      <c r="G58" s="173"/>
      <c r="H58" s="119"/>
      <c r="I58" s="139"/>
      <c r="J58" s="139"/>
      <c r="K58" s="123"/>
      <c r="L58" s="139"/>
      <c r="M58" s="174"/>
      <c r="O58"/>
      <c r="P58"/>
      <c r="Q58"/>
      <c r="R58"/>
      <c r="S58"/>
      <c r="T58"/>
    </row>
    <row r="59" spans="1:20" ht="13.5" customHeight="1">
      <c r="B59" s="126"/>
      <c r="C59" s="127"/>
      <c r="D59" s="128"/>
      <c r="E59" s="128"/>
      <c r="F59" s="129"/>
      <c r="G59" s="180"/>
      <c r="H59" s="144"/>
      <c r="I59" s="129"/>
      <c r="J59" s="141"/>
      <c r="K59" s="133"/>
      <c r="L59" s="129"/>
      <c r="M59" s="175"/>
      <c r="O59"/>
      <c r="P59"/>
      <c r="Q59"/>
      <c r="R59"/>
      <c r="S59"/>
      <c r="T59"/>
    </row>
    <row r="60" spans="1:20" ht="13.5" customHeight="1">
      <c r="B60" s="136"/>
      <c r="C60" s="142"/>
      <c r="D60" s="138"/>
      <c r="E60" s="138"/>
      <c r="F60" s="139"/>
      <c r="G60" s="173"/>
      <c r="H60" s="119"/>
      <c r="I60" s="139"/>
      <c r="J60" s="139"/>
      <c r="K60" s="123"/>
      <c r="L60" s="139"/>
      <c r="M60" s="174"/>
      <c r="O60"/>
      <c r="P60"/>
      <c r="Q60"/>
      <c r="R60"/>
      <c r="S60"/>
      <c r="T60"/>
    </row>
    <row r="61" spans="1:20" ht="13.5" customHeight="1">
      <c r="B61" s="126"/>
      <c r="C61" s="127"/>
      <c r="D61" s="128"/>
      <c r="E61" s="128"/>
      <c r="F61" s="129"/>
      <c r="G61" s="180"/>
      <c r="H61" s="144"/>
      <c r="I61" s="129"/>
      <c r="J61" s="141"/>
      <c r="K61" s="133"/>
      <c r="L61" s="129"/>
      <c r="M61" s="175"/>
      <c r="O61"/>
      <c r="P61"/>
      <c r="Q61"/>
      <c r="R61"/>
      <c r="S61"/>
      <c r="T61"/>
    </row>
    <row r="62" spans="1:20" ht="13.5" customHeight="1">
      <c r="B62" s="136"/>
      <c r="C62" s="142"/>
      <c r="D62" s="138"/>
      <c r="E62" s="138"/>
      <c r="F62" s="139"/>
      <c r="G62" s="173"/>
      <c r="H62" s="119"/>
      <c r="I62" s="139"/>
      <c r="J62" s="139"/>
      <c r="K62" s="123"/>
      <c r="L62" s="139"/>
      <c r="M62" s="174"/>
      <c r="O62"/>
      <c r="P62"/>
      <c r="Q62"/>
      <c r="R62"/>
      <c r="S62"/>
      <c r="T62"/>
    </row>
    <row r="63" spans="1:20" ht="13.5" customHeight="1">
      <c r="B63" s="126"/>
      <c r="C63" s="127"/>
      <c r="D63" s="128"/>
      <c r="E63" s="128"/>
      <c r="F63" s="129"/>
      <c r="G63" s="180"/>
      <c r="H63" s="144"/>
      <c r="I63" s="129"/>
      <c r="J63" s="141"/>
      <c r="K63" s="133"/>
      <c r="L63" s="129"/>
      <c r="M63" s="175"/>
      <c r="O63"/>
      <c r="P63"/>
      <c r="Q63"/>
      <c r="R63"/>
      <c r="S63"/>
      <c r="T63"/>
    </row>
    <row r="64" spans="1:20" ht="13.5" customHeight="1">
      <c r="A64"/>
      <c r="B64" s="136"/>
      <c r="C64" s="142"/>
      <c r="D64" s="138"/>
      <c r="E64" s="138"/>
      <c r="F64" s="139"/>
      <c r="G64" s="173"/>
      <c r="H64" s="139"/>
      <c r="I64" s="139"/>
      <c r="J64" s="139"/>
      <c r="K64" s="123"/>
      <c r="L64" s="139"/>
      <c r="M64" s="174"/>
      <c r="O64"/>
      <c r="P64"/>
      <c r="Q64"/>
      <c r="R64"/>
      <c r="S64"/>
      <c r="T64"/>
    </row>
    <row r="65" spans="1:20" ht="13.5" customHeight="1">
      <c r="A65"/>
      <c r="B65" s="126"/>
      <c r="C65" s="471" t="s">
        <v>145</v>
      </c>
      <c r="D65" s="128"/>
      <c r="E65" s="128"/>
      <c r="F65" s="129"/>
      <c r="G65" s="129"/>
      <c r="H65" s="160"/>
      <c r="I65" s="129"/>
      <c r="J65" s="468"/>
      <c r="K65" s="133"/>
      <c r="L65" s="129"/>
      <c r="M65" s="175"/>
      <c r="O65"/>
      <c r="P65"/>
      <c r="Q65"/>
      <c r="R65"/>
      <c r="S65"/>
      <c r="T65"/>
    </row>
    <row r="66" spans="1:20" ht="13.5" customHeight="1">
      <c r="A66"/>
      <c r="B66" s="145"/>
      <c r="C66" s="149"/>
      <c r="F66" s="150"/>
      <c r="G66" s="181"/>
      <c r="H66" s="151"/>
      <c r="I66" s="150"/>
      <c r="J66" s="150"/>
      <c r="K66" s="153"/>
      <c r="L66" s="150"/>
      <c r="M66" s="179"/>
      <c r="O66"/>
      <c r="P66"/>
      <c r="Q66"/>
      <c r="R66"/>
      <c r="S66"/>
      <c r="T66"/>
    </row>
    <row r="67" spans="1:20" ht="13.5" customHeight="1" thickBot="1">
      <c r="A67"/>
      <c r="B67" s="162"/>
      <c r="C67" s="163"/>
      <c r="D67" s="164"/>
      <c r="E67" s="164"/>
      <c r="F67" s="165"/>
      <c r="G67" s="182"/>
      <c r="H67" s="166"/>
      <c r="I67" s="165"/>
      <c r="J67" s="165"/>
      <c r="K67" s="167"/>
      <c r="L67" s="165"/>
      <c r="M67" s="183"/>
      <c r="O67"/>
      <c r="P67"/>
      <c r="Q67"/>
      <c r="R67"/>
      <c r="S67"/>
      <c r="T67"/>
    </row>
    <row r="68" spans="1:20" ht="13.5" customHeight="1">
      <c r="A68"/>
      <c r="M68" s="186" t="s">
        <v>146</v>
      </c>
      <c r="O68"/>
      <c r="P68"/>
      <c r="Q68"/>
      <c r="R68"/>
      <c r="S68"/>
      <c r="T68"/>
    </row>
    <row r="69" spans="1:20" customFormat="1" ht="13.5" customHeight="1" thickBot="1">
      <c r="H69" s="111"/>
      <c r="K69" s="111"/>
      <c r="L69" s="112"/>
      <c r="M69" s="113" t="s">
        <v>119</v>
      </c>
    </row>
    <row r="70" spans="1:20" customFormat="1" ht="13.5" customHeight="1" thickBot="1">
      <c r="B70" s="598" t="s">
        <v>120</v>
      </c>
      <c r="C70" s="599" t="s">
        <v>121</v>
      </c>
      <c r="D70" s="596" t="s">
        <v>122</v>
      </c>
      <c r="E70" s="596"/>
      <c r="F70" s="596"/>
      <c r="G70" s="596" t="s">
        <v>123</v>
      </c>
      <c r="H70" s="600" t="s">
        <v>124</v>
      </c>
      <c r="I70" s="596" t="s">
        <v>125</v>
      </c>
      <c r="J70" s="596" t="s">
        <v>126</v>
      </c>
      <c r="K70" s="596" t="s">
        <v>127</v>
      </c>
      <c r="L70" s="597" t="s">
        <v>128</v>
      </c>
      <c r="M70" s="597"/>
    </row>
    <row r="71" spans="1:20" ht="13.5" customHeight="1">
      <c r="A71"/>
      <c r="B71" s="598"/>
      <c r="C71" s="599"/>
      <c r="D71" s="596"/>
      <c r="E71" s="596"/>
      <c r="F71" s="596"/>
      <c r="G71" s="596"/>
      <c r="H71" s="600"/>
      <c r="I71" s="596"/>
      <c r="J71" s="596"/>
      <c r="K71" s="596"/>
      <c r="L71" s="114" t="s">
        <v>123</v>
      </c>
      <c r="M71" s="115" t="s">
        <v>129</v>
      </c>
      <c r="O71"/>
      <c r="P71"/>
      <c r="Q71"/>
      <c r="R71"/>
      <c r="S71"/>
      <c r="T71"/>
    </row>
    <row r="72" spans="1:20" ht="13.5" customHeight="1">
      <c r="A72"/>
      <c r="B72" s="116"/>
      <c r="C72" s="117"/>
      <c r="D72" s="118"/>
      <c r="E72" s="118"/>
      <c r="F72" s="119"/>
      <c r="G72" s="119"/>
      <c r="H72" s="120"/>
      <c r="I72" s="121"/>
      <c r="J72" s="122"/>
      <c r="K72" s="123"/>
      <c r="L72" s="124"/>
      <c r="M72" s="125"/>
      <c r="O72"/>
      <c r="P72"/>
      <c r="Q72"/>
      <c r="R72"/>
      <c r="S72"/>
      <c r="T72"/>
    </row>
    <row r="73" spans="1:20" ht="13.5" customHeight="1">
      <c r="A73"/>
      <c r="B73" s="126" t="s">
        <v>169</v>
      </c>
      <c r="C73" s="143" t="s">
        <v>147</v>
      </c>
      <c r="D73" s="128"/>
      <c r="E73" s="128"/>
      <c r="F73" s="129"/>
      <c r="G73" s="129"/>
      <c r="H73" s="130"/>
      <c r="I73" s="131"/>
      <c r="J73" s="132"/>
      <c r="K73" s="133"/>
      <c r="L73" s="134"/>
      <c r="M73" s="135"/>
      <c r="O73"/>
      <c r="P73"/>
      <c r="Q73"/>
      <c r="R73"/>
      <c r="S73"/>
      <c r="T73"/>
    </row>
    <row r="74" spans="1:20" ht="13.5" customHeight="1">
      <c r="A74"/>
      <c r="B74" s="136"/>
      <c r="C74" s="187"/>
      <c r="D74" s="188"/>
      <c r="E74" s="138"/>
      <c r="F74" s="139"/>
      <c r="G74" s="139"/>
      <c r="H74" s="119"/>
      <c r="I74" s="122"/>
      <c r="J74" s="122"/>
      <c r="K74" s="123"/>
      <c r="L74" s="122"/>
      <c r="M74" s="125"/>
      <c r="O74"/>
      <c r="P74"/>
      <c r="Q74"/>
      <c r="R74"/>
      <c r="S74"/>
      <c r="T74"/>
    </row>
    <row r="75" spans="1:20" ht="13.5" customHeight="1">
      <c r="A75"/>
      <c r="B75" s="126"/>
      <c r="C75" s="189" t="s">
        <v>200</v>
      </c>
      <c r="D75" s="190" t="s">
        <v>201</v>
      </c>
      <c r="E75" s="128"/>
      <c r="F75" s="129"/>
      <c r="G75" s="140">
        <v>1</v>
      </c>
      <c r="H75" s="130" t="s">
        <v>202</v>
      </c>
      <c r="I75" s="132"/>
      <c r="J75" s="141"/>
      <c r="K75" s="177"/>
      <c r="L75" s="129"/>
      <c r="M75" s="135"/>
      <c r="O75"/>
      <c r="P75"/>
      <c r="Q75"/>
      <c r="R75"/>
      <c r="S75"/>
      <c r="T75"/>
    </row>
    <row r="76" spans="1:20" ht="13.5" customHeight="1">
      <c r="A76"/>
      <c r="B76" s="136"/>
      <c r="C76" s="541"/>
      <c r="D76" s="188"/>
      <c r="E76" s="138"/>
      <c r="F76" s="139"/>
      <c r="G76" s="139"/>
      <c r="H76" s="119"/>
      <c r="I76" s="122"/>
      <c r="J76" s="122"/>
      <c r="K76" s="123"/>
      <c r="L76" s="139"/>
      <c r="M76" s="125"/>
      <c r="O76"/>
      <c r="P76"/>
      <c r="Q76"/>
      <c r="R76"/>
      <c r="S76"/>
      <c r="T76"/>
    </row>
    <row r="77" spans="1:20" ht="13.5" customHeight="1">
      <c r="A77"/>
      <c r="B77" s="126"/>
      <c r="C77" s="542" t="s">
        <v>203</v>
      </c>
      <c r="D77" s="190" t="s">
        <v>194</v>
      </c>
      <c r="E77" s="128"/>
      <c r="F77" s="129"/>
      <c r="G77" s="422">
        <v>1</v>
      </c>
      <c r="H77" s="144" t="s">
        <v>195</v>
      </c>
      <c r="I77" s="132"/>
      <c r="J77" s="141"/>
      <c r="K77" s="133"/>
      <c r="L77" s="129"/>
      <c r="M77" s="135"/>
      <c r="O77"/>
      <c r="P77"/>
      <c r="Q77"/>
      <c r="R77"/>
      <c r="S77"/>
      <c r="T77"/>
    </row>
    <row r="78" spans="1:20" ht="13.5" customHeight="1">
      <c r="A78"/>
      <c r="B78" s="136"/>
      <c r="C78" s="187"/>
      <c r="D78" s="188"/>
      <c r="E78" s="138"/>
      <c r="F78" s="139"/>
      <c r="G78" s="139"/>
      <c r="H78" s="146"/>
      <c r="I78" s="147"/>
      <c r="J78" s="122"/>
      <c r="K78" s="123"/>
      <c r="L78" s="139"/>
      <c r="M78" s="125"/>
      <c r="O78"/>
      <c r="P78"/>
      <c r="Q78"/>
      <c r="R78"/>
      <c r="S78"/>
      <c r="T78"/>
    </row>
    <row r="79" spans="1:20" ht="13.5" customHeight="1">
      <c r="A79"/>
      <c r="B79" s="126"/>
      <c r="C79" s="189" t="s">
        <v>225</v>
      </c>
      <c r="D79" s="190" t="s">
        <v>227</v>
      </c>
      <c r="E79" s="128"/>
      <c r="F79" s="129"/>
      <c r="G79" s="422">
        <v>0</v>
      </c>
      <c r="H79" s="144" t="s">
        <v>226</v>
      </c>
      <c r="I79" s="132"/>
      <c r="J79" s="141"/>
      <c r="K79" s="177"/>
      <c r="L79" s="129"/>
      <c r="M79" s="135"/>
      <c r="O79"/>
      <c r="P79"/>
      <c r="Q79"/>
      <c r="R79"/>
      <c r="S79"/>
      <c r="T79"/>
    </row>
    <row r="80" spans="1:20" ht="13.5" customHeight="1">
      <c r="A80"/>
      <c r="B80" s="136"/>
      <c r="C80" s="191"/>
      <c r="D80" s="192"/>
      <c r="E80" s="138"/>
      <c r="F80" s="139"/>
      <c r="G80" s="139"/>
      <c r="H80" s="119"/>
      <c r="I80" s="122"/>
      <c r="J80" s="122"/>
      <c r="K80" s="123"/>
      <c r="L80" s="139"/>
      <c r="M80" s="125"/>
      <c r="O80"/>
      <c r="P80"/>
      <c r="Q80"/>
      <c r="R80"/>
      <c r="S80"/>
      <c r="T80"/>
    </row>
    <row r="81" spans="1:20" ht="13.5" customHeight="1">
      <c r="A81"/>
      <c r="B81" s="126"/>
      <c r="C81" s="189"/>
      <c r="D81" s="190"/>
      <c r="E81" s="128"/>
      <c r="F81" s="129"/>
      <c r="G81" s="422"/>
      <c r="H81" s="144"/>
      <c r="I81" s="132"/>
      <c r="J81" s="141"/>
      <c r="K81" s="177"/>
      <c r="L81" s="129"/>
      <c r="M81" s="135"/>
      <c r="O81"/>
      <c r="P81"/>
      <c r="Q81"/>
      <c r="R81"/>
      <c r="S81"/>
      <c r="T81"/>
    </row>
    <row r="82" spans="1:20" ht="13.5" customHeight="1">
      <c r="A82"/>
      <c r="B82" s="145"/>
      <c r="C82" s="187"/>
      <c r="D82" s="188"/>
      <c r="E82" s="138"/>
      <c r="F82" s="139"/>
      <c r="G82" s="139"/>
      <c r="H82" s="146"/>
      <c r="I82" s="147"/>
      <c r="J82" s="122"/>
      <c r="K82" s="123"/>
      <c r="L82" s="139"/>
      <c r="M82" s="148"/>
      <c r="O82"/>
      <c r="P82"/>
      <c r="Q82"/>
      <c r="R82"/>
      <c r="S82"/>
      <c r="T82"/>
    </row>
    <row r="83" spans="1:20" ht="13.5" customHeight="1">
      <c r="A83"/>
      <c r="B83" s="126"/>
      <c r="C83" s="189" t="s">
        <v>185</v>
      </c>
      <c r="D83" s="190"/>
      <c r="E83" s="128"/>
      <c r="F83" s="129"/>
      <c r="G83" s="422">
        <v>2.5</v>
      </c>
      <c r="H83" s="144" t="s">
        <v>187</v>
      </c>
      <c r="I83" s="132"/>
      <c r="J83" s="141"/>
      <c r="K83" s="133"/>
      <c r="L83" s="129"/>
      <c r="M83" s="135"/>
      <c r="O83"/>
      <c r="P83"/>
      <c r="Q83"/>
      <c r="R83"/>
      <c r="S83"/>
      <c r="T83"/>
    </row>
    <row r="84" spans="1:20" ht="13.5" customHeight="1">
      <c r="A84"/>
      <c r="B84" s="136"/>
      <c r="C84" s="191"/>
      <c r="D84" s="192"/>
      <c r="F84" s="150"/>
      <c r="G84" s="139"/>
      <c r="H84" s="151"/>
      <c r="I84" s="152"/>
      <c r="J84" s="122"/>
      <c r="K84" s="123"/>
      <c r="L84" s="150"/>
      <c r="M84" s="125"/>
      <c r="O84"/>
      <c r="P84"/>
      <c r="Q84"/>
      <c r="R84"/>
      <c r="S84"/>
      <c r="T84"/>
    </row>
    <row r="85" spans="1:20" ht="13.5" customHeight="1">
      <c r="A85"/>
      <c r="B85" s="126"/>
      <c r="C85" s="189"/>
      <c r="D85" s="190"/>
      <c r="E85" s="128"/>
      <c r="F85" s="129"/>
      <c r="G85" s="422"/>
      <c r="H85" s="144"/>
      <c r="I85" s="132"/>
      <c r="J85" s="141"/>
      <c r="K85" s="177"/>
      <c r="L85" s="129"/>
      <c r="M85" s="135"/>
      <c r="O85"/>
      <c r="P85"/>
      <c r="Q85"/>
      <c r="R85"/>
      <c r="S85"/>
      <c r="T85"/>
    </row>
    <row r="86" spans="1:20" ht="13.5" customHeight="1">
      <c r="A86"/>
      <c r="B86" s="136"/>
      <c r="C86" s="193"/>
      <c r="D86" s="188"/>
      <c r="E86" s="138"/>
      <c r="F86" s="139"/>
      <c r="G86" s="139"/>
      <c r="H86" s="119"/>
      <c r="I86" s="122"/>
      <c r="J86" s="122"/>
      <c r="K86" s="123"/>
      <c r="L86" s="139"/>
      <c r="M86" s="125"/>
      <c r="O86"/>
      <c r="P86"/>
      <c r="Q86"/>
      <c r="R86"/>
      <c r="S86"/>
      <c r="T86"/>
    </row>
    <row r="87" spans="1:20" ht="13.5" customHeight="1">
      <c r="A87"/>
      <c r="B87" s="126"/>
      <c r="C87" s="189"/>
      <c r="D87" s="190"/>
      <c r="F87" s="150"/>
      <c r="G87" s="140"/>
      <c r="H87" s="114"/>
      <c r="I87" s="152"/>
      <c r="J87" s="141"/>
      <c r="K87" s="133"/>
      <c r="L87" s="129"/>
      <c r="M87" s="135"/>
      <c r="O87"/>
      <c r="P87"/>
      <c r="Q87"/>
      <c r="R87"/>
      <c r="S87"/>
      <c r="T87"/>
    </row>
    <row r="88" spans="1:20" ht="13.5" customHeight="1">
      <c r="A88"/>
      <c r="B88" s="136"/>
      <c r="C88" s="193"/>
      <c r="D88" s="188"/>
      <c r="E88" s="138"/>
      <c r="F88" s="139"/>
      <c r="G88" s="139"/>
      <c r="H88" s="119"/>
      <c r="I88" s="122"/>
      <c r="J88" s="122"/>
      <c r="K88" s="123"/>
      <c r="L88" s="139"/>
      <c r="M88" s="125"/>
      <c r="O88"/>
      <c r="P88"/>
      <c r="Q88"/>
      <c r="R88"/>
      <c r="S88"/>
      <c r="T88"/>
    </row>
    <row r="89" spans="1:20" ht="13.5" customHeight="1">
      <c r="A89"/>
      <c r="B89" s="126"/>
      <c r="C89" s="189"/>
      <c r="D89" s="190"/>
      <c r="E89" s="128"/>
      <c r="F89" s="129"/>
      <c r="G89" s="140"/>
      <c r="H89" s="130"/>
      <c r="I89" s="132"/>
      <c r="J89" s="141"/>
      <c r="K89" s="177"/>
      <c r="L89" s="129"/>
      <c r="M89" s="135"/>
      <c r="O89"/>
      <c r="P89"/>
      <c r="Q89"/>
      <c r="R89"/>
      <c r="S89"/>
      <c r="T89"/>
    </row>
    <row r="90" spans="1:20" ht="13.5" customHeight="1">
      <c r="A90"/>
      <c r="B90" s="136"/>
      <c r="C90" s="193"/>
      <c r="D90" s="188"/>
      <c r="E90" s="138"/>
      <c r="F90" s="139"/>
      <c r="G90" s="139"/>
      <c r="H90" s="119"/>
      <c r="I90" s="122"/>
      <c r="J90" s="122"/>
      <c r="K90" s="123"/>
      <c r="L90" s="139"/>
      <c r="M90" s="125"/>
      <c r="O90"/>
      <c r="P90"/>
      <c r="Q90"/>
      <c r="R90"/>
      <c r="S90"/>
      <c r="T90"/>
    </row>
    <row r="91" spans="1:20" ht="13.5" customHeight="1">
      <c r="A91"/>
      <c r="B91" s="126"/>
      <c r="C91" s="189"/>
      <c r="D91" s="190"/>
      <c r="E91" s="128"/>
      <c r="F91" s="129"/>
      <c r="G91" s="140"/>
      <c r="H91" s="130"/>
      <c r="I91" s="132"/>
      <c r="J91" s="141"/>
      <c r="K91" s="177"/>
      <c r="L91" s="129"/>
      <c r="M91" s="135"/>
      <c r="O91"/>
      <c r="P91"/>
      <c r="Q91"/>
      <c r="R91"/>
      <c r="S91"/>
      <c r="T91"/>
    </row>
    <row r="92" spans="1:20" ht="13.5" customHeight="1">
      <c r="A92"/>
      <c r="B92" s="136"/>
      <c r="C92" s="191"/>
      <c r="D92" s="188"/>
      <c r="E92" s="138"/>
      <c r="F92" s="139"/>
      <c r="G92" s="139"/>
      <c r="H92" s="119"/>
      <c r="I92" s="122"/>
      <c r="J92" s="122"/>
      <c r="K92" s="123"/>
      <c r="L92" s="158"/>
      <c r="M92" s="125"/>
      <c r="O92"/>
      <c r="P92"/>
      <c r="Q92"/>
      <c r="R92"/>
      <c r="S92"/>
      <c r="T92"/>
    </row>
    <row r="93" spans="1:20" ht="13.5" customHeight="1">
      <c r="A93"/>
      <c r="B93" s="126"/>
      <c r="C93" s="189"/>
      <c r="D93" s="190"/>
      <c r="E93" s="128"/>
      <c r="F93" s="129"/>
      <c r="G93" s="140"/>
      <c r="H93" s="130"/>
      <c r="I93" s="132"/>
      <c r="J93" s="141"/>
      <c r="K93" s="195"/>
      <c r="L93" s="159"/>
      <c r="M93" s="135"/>
      <c r="O93"/>
      <c r="P93"/>
      <c r="Q93"/>
      <c r="R93"/>
      <c r="S93"/>
      <c r="T93"/>
    </row>
    <row r="94" spans="1:20" ht="13.5" customHeight="1">
      <c r="A94"/>
      <c r="B94" s="136"/>
      <c r="C94" s="137"/>
      <c r="D94" s="138"/>
      <c r="E94" s="138"/>
      <c r="F94" s="139"/>
      <c r="G94" s="139"/>
      <c r="H94" s="119"/>
      <c r="I94" s="122"/>
      <c r="J94" s="122"/>
      <c r="K94" s="123"/>
      <c r="L94" s="158"/>
      <c r="M94" s="125"/>
      <c r="O94"/>
      <c r="P94"/>
      <c r="Q94"/>
      <c r="R94"/>
      <c r="S94"/>
      <c r="T94"/>
    </row>
    <row r="95" spans="1:20" ht="13.5" customHeight="1">
      <c r="A95"/>
      <c r="B95" s="126"/>
      <c r="C95" s="127"/>
      <c r="D95" s="128"/>
      <c r="E95" s="128"/>
      <c r="F95" s="129"/>
      <c r="G95" s="140"/>
      <c r="H95" s="130"/>
      <c r="I95" s="132"/>
      <c r="J95" s="141"/>
      <c r="K95" s="133"/>
      <c r="L95" s="159"/>
      <c r="M95" s="135"/>
      <c r="O95"/>
      <c r="P95"/>
      <c r="Q95"/>
      <c r="R95"/>
      <c r="S95"/>
      <c r="T95"/>
    </row>
    <row r="96" spans="1:20" ht="13.5" customHeight="1">
      <c r="A96"/>
      <c r="B96" s="136"/>
      <c r="C96" s="137"/>
      <c r="D96" s="138"/>
      <c r="E96" s="138"/>
      <c r="F96" s="139"/>
      <c r="G96" s="139"/>
      <c r="H96" s="119"/>
      <c r="I96" s="122"/>
      <c r="J96" s="122"/>
      <c r="K96" s="123"/>
      <c r="L96" s="158"/>
      <c r="M96" s="125"/>
      <c r="O96"/>
      <c r="P96"/>
      <c r="Q96"/>
      <c r="R96"/>
      <c r="S96"/>
      <c r="T96"/>
    </row>
    <row r="97" spans="1:20" ht="13.5" customHeight="1">
      <c r="A97"/>
      <c r="B97" s="126"/>
      <c r="C97" s="127"/>
      <c r="D97" s="128"/>
      <c r="E97" s="128"/>
      <c r="F97" s="129"/>
      <c r="G97" s="140"/>
      <c r="H97" s="130"/>
      <c r="I97" s="132"/>
      <c r="J97" s="141"/>
      <c r="K97" s="133"/>
      <c r="L97" s="159"/>
      <c r="M97" s="135"/>
      <c r="O97"/>
      <c r="P97"/>
      <c r="Q97"/>
      <c r="R97"/>
      <c r="S97"/>
      <c r="T97"/>
    </row>
    <row r="98" spans="1:20" ht="13.5" customHeight="1">
      <c r="A98"/>
      <c r="B98" s="136"/>
      <c r="C98" s="142"/>
      <c r="D98" s="138"/>
      <c r="E98" s="138"/>
      <c r="F98" s="139"/>
      <c r="G98" s="173"/>
      <c r="H98" s="139"/>
      <c r="I98" s="139"/>
      <c r="J98" s="139"/>
      <c r="K98" s="123"/>
      <c r="L98" s="158"/>
      <c r="M98" s="125"/>
      <c r="O98"/>
      <c r="P98"/>
      <c r="Q98"/>
      <c r="R98"/>
      <c r="S98"/>
      <c r="T98"/>
    </row>
    <row r="99" spans="1:20" ht="13.5" customHeight="1">
      <c r="A99"/>
      <c r="B99" s="126"/>
      <c r="C99" s="471" t="s">
        <v>145</v>
      </c>
      <c r="D99" s="128"/>
      <c r="E99" s="128"/>
      <c r="F99" s="129"/>
      <c r="G99" s="129"/>
      <c r="H99" s="160"/>
      <c r="I99" s="129"/>
      <c r="J99" s="141"/>
      <c r="K99" s="133"/>
      <c r="L99" s="159"/>
      <c r="M99" s="135"/>
      <c r="O99"/>
      <c r="P99"/>
      <c r="Q99"/>
      <c r="R99"/>
      <c r="S99"/>
      <c r="T99"/>
    </row>
    <row r="100" spans="1:20" ht="13.5" customHeight="1">
      <c r="A100"/>
      <c r="B100" s="145"/>
      <c r="C100" s="149"/>
      <c r="F100" s="150"/>
      <c r="G100" s="150"/>
      <c r="H100" s="151"/>
      <c r="I100" s="150"/>
      <c r="J100" s="150"/>
      <c r="K100" s="153"/>
      <c r="L100" s="161"/>
      <c r="M100" s="148"/>
      <c r="O100"/>
      <c r="P100"/>
      <c r="Q100"/>
      <c r="R100"/>
      <c r="S100"/>
      <c r="T100"/>
    </row>
    <row r="101" spans="1:20" ht="13.5" customHeight="1" thickBot="1">
      <c r="A101"/>
      <c r="B101" s="162"/>
      <c r="C101" s="163"/>
      <c r="D101" s="164"/>
      <c r="E101" s="164"/>
      <c r="F101" s="165"/>
      <c r="G101" s="165"/>
      <c r="H101" s="166"/>
      <c r="I101" s="165"/>
      <c r="J101" s="165"/>
      <c r="K101" s="167"/>
      <c r="L101" s="168"/>
      <c r="M101" s="169"/>
      <c r="O101"/>
      <c r="P101"/>
      <c r="Q101"/>
      <c r="R101"/>
      <c r="S101"/>
      <c r="T101"/>
    </row>
    <row r="102" spans="1:20" customFormat="1" ht="13.5" customHeight="1">
      <c r="E102" s="111"/>
      <c r="K102" s="111"/>
    </row>
    <row r="103" spans="1:20" customFormat="1" ht="13.5" customHeight="1" thickBot="1">
      <c r="E103" s="111"/>
      <c r="J103" s="170"/>
      <c r="K103" s="111"/>
      <c r="L103" s="171"/>
      <c r="M103" s="172"/>
    </row>
    <row r="104" spans="1:20" customFormat="1" ht="13.5" customHeight="1" thickBot="1">
      <c r="B104" s="598" t="s">
        <v>120</v>
      </c>
      <c r="C104" s="599" t="s">
        <v>121</v>
      </c>
      <c r="D104" s="596" t="s">
        <v>122</v>
      </c>
      <c r="E104" s="596"/>
      <c r="F104" s="596"/>
      <c r="G104" s="596" t="s">
        <v>123</v>
      </c>
      <c r="H104" s="600" t="s">
        <v>124</v>
      </c>
      <c r="I104" s="596" t="s">
        <v>125</v>
      </c>
      <c r="J104" s="596" t="s">
        <v>126</v>
      </c>
      <c r="K104" s="596" t="s">
        <v>127</v>
      </c>
      <c r="L104" s="597" t="s">
        <v>128</v>
      </c>
      <c r="M104" s="597"/>
    </row>
    <row r="105" spans="1:20" ht="13.5" customHeight="1">
      <c r="A105"/>
      <c r="B105" s="598"/>
      <c r="C105" s="599"/>
      <c r="D105" s="596"/>
      <c r="E105" s="596"/>
      <c r="F105" s="596"/>
      <c r="G105" s="596"/>
      <c r="H105" s="600"/>
      <c r="I105" s="596"/>
      <c r="J105" s="596"/>
      <c r="K105" s="596"/>
      <c r="L105" s="114" t="s">
        <v>123</v>
      </c>
      <c r="M105" s="115" t="s">
        <v>129</v>
      </c>
      <c r="O105"/>
      <c r="P105"/>
      <c r="Q105"/>
      <c r="R105"/>
      <c r="S105"/>
      <c r="T105"/>
    </row>
    <row r="106" spans="1:20" s="111" customFormat="1" ht="13.5" customHeight="1">
      <c r="B106" s="136"/>
      <c r="C106" s="142"/>
      <c r="D106" s="138"/>
      <c r="E106" s="138"/>
      <c r="F106" s="139"/>
      <c r="G106" s="173"/>
      <c r="H106" s="119"/>
      <c r="I106" s="139"/>
      <c r="J106" s="139"/>
      <c r="K106" s="123"/>
      <c r="L106" s="139"/>
      <c r="M106" s="174"/>
    </row>
    <row r="107" spans="1:20" s="111" customFormat="1" ht="13.5" customHeight="1">
      <c r="B107" s="126"/>
      <c r="C107" s="143"/>
      <c r="D107" s="128"/>
      <c r="E107" s="128"/>
      <c r="F107" s="129"/>
      <c r="G107" s="129"/>
      <c r="H107" s="144"/>
      <c r="I107" s="129"/>
      <c r="J107" s="143"/>
      <c r="K107" s="133"/>
      <c r="L107" s="129"/>
      <c r="M107" s="175"/>
    </row>
    <row r="108" spans="1:20" s="111" customFormat="1" ht="13.5" customHeight="1">
      <c r="B108" s="136"/>
      <c r="C108" s="142"/>
      <c r="D108" s="176"/>
      <c r="E108" s="138"/>
      <c r="F108" s="139"/>
      <c r="G108" s="173"/>
      <c r="H108" s="119"/>
      <c r="I108" s="139"/>
      <c r="J108" s="139"/>
      <c r="K108" s="123"/>
      <c r="L108" s="139"/>
      <c r="M108" s="174"/>
    </row>
    <row r="109" spans="1:20" s="111" customFormat="1" ht="13.5" customHeight="1">
      <c r="B109" s="126"/>
      <c r="C109" s="127"/>
      <c r="D109" s="128"/>
      <c r="E109" s="128"/>
      <c r="F109" s="129"/>
      <c r="G109" s="143"/>
      <c r="H109" s="114"/>
      <c r="I109" s="129"/>
      <c r="J109" s="141"/>
      <c r="K109" s="177"/>
      <c r="L109" s="129"/>
      <c r="M109" s="175"/>
    </row>
    <row r="110" spans="1:20" s="111" customFormat="1" ht="13.5" customHeight="1">
      <c r="B110" s="136"/>
      <c r="C110" s="142"/>
      <c r="D110" s="176"/>
      <c r="E110" s="138"/>
      <c r="F110" s="139"/>
      <c r="G110" s="173"/>
      <c r="H110" s="119"/>
      <c r="I110" s="139"/>
      <c r="J110" s="139"/>
      <c r="K110" s="123"/>
      <c r="L110" s="139"/>
      <c r="M110" s="174"/>
    </row>
    <row r="111" spans="1:20" s="111" customFormat="1" ht="13.5" customHeight="1">
      <c r="B111" s="126"/>
      <c r="C111" s="127"/>
      <c r="D111" s="178"/>
      <c r="E111" s="128"/>
      <c r="F111" s="129"/>
      <c r="G111" s="143"/>
      <c r="H111" s="114"/>
      <c r="I111" s="129"/>
      <c r="J111" s="141"/>
      <c r="K111" s="177"/>
      <c r="L111" s="129"/>
      <c r="M111" s="175"/>
    </row>
    <row r="112" spans="1:20" s="111" customFormat="1" ht="13.5" customHeight="1">
      <c r="B112" s="145"/>
      <c r="C112" s="142"/>
      <c r="D112" s="176"/>
      <c r="E112" s="138"/>
      <c r="F112" s="139"/>
      <c r="G112" s="173"/>
      <c r="H112" s="119"/>
      <c r="I112" s="139"/>
      <c r="J112" s="139"/>
      <c r="K112" s="123"/>
      <c r="L112" s="150"/>
      <c r="M112" s="179"/>
    </row>
    <row r="113" spans="2:20" s="111" customFormat="1" ht="13.5" customHeight="1">
      <c r="B113" s="145"/>
      <c r="C113" s="127"/>
      <c r="D113" s="178"/>
      <c r="E113" s="128"/>
      <c r="F113" s="129"/>
      <c r="G113" s="129"/>
      <c r="H113" s="114"/>
      <c r="I113" s="129"/>
      <c r="J113" s="141"/>
      <c r="K113" s="177"/>
      <c r="L113" s="150"/>
      <c r="M113" s="179"/>
    </row>
    <row r="114" spans="2:20" s="111" customFormat="1" ht="13.5" customHeight="1">
      <c r="B114" s="136"/>
      <c r="C114" s="142"/>
      <c r="D114" s="176"/>
      <c r="E114" s="138"/>
      <c r="F114" s="139"/>
      <c r="G114" s="173"/>
      <c r="H114" s="119"/>
      <c r="I114" s="139"/>
      <c r="J114" s="139"/>
      <c r="K114" s="123"/>
      <c r="L114" s="139"/>
      <c r="M114" s="174"/>
    </row>
    <row r="115" spans="2:20" s="111" customFormat="1" ht="13.5" customHeight="1">
      <c r="B115" s="126"/>
      <c r="C115" s="127"/>
      <c r="D115" s="128"/>
      <c r="E115" s="128"/>
      <c r="F115" s="129"/>
      <c r="G115" s="129"/>
      <c r="H115" s="114"/>
      <c r="I115" s="129"/>
      <c r="J115" s="141"/>
      <c r="K115" s="177"/>
      <c r="L115" s="129"/>
      <c r="M115" s="175"/>
    </row>
    <row r="116" spans="2:20" s="111" customFormat="1" ht="13.5" customHeight="1">
      <c r="B116" s="136"/>
      <c r="C116" s="142"/>
      <c r="D116" s="176"/>
      <c r="E116" s="138"/>
      <c r="F116" s="139"/>
      <c r="G116" s="173"/>
      <c r="H116" s="119"/>
      <c r="I116" s="139"/>
      <c r="J116" s="139"/>
      <c r="K116" s="123"/>
      <c r="L116" s="139"/>
      <c r="M116" s="174"/>
    </row>
    <row r="117" spans="2:20" s="111" customFormat="1" ht="13.5" customHeight="1">
      <c r="B117" s="126"/>
      <c r="C117" s="127"/>
      <c r="D117" s="128"/>
      <c r="E117" s="128"/>
      <c r="F117" s="129"/>
      <c r="G117" s="129"/>
      <c r="H117" s="114"/>
      <c r="I117" s="129"/>
      <c r="J117" s="141"/>
      <c r="K117" s="177"/>
      <c r="L117" s="129"/>
      <c r="M117" s="175"/>
    </row>
    <row r="118" spans="2:20" s="111" customFormat="1" ht="13.5" customHeight="1">
      <c r="B118" s="136"/>
      <c r="C118" s="142"/>
      <c r="D118" s="138"/>
      <c r="E118" s="138"/>
      <c r="F118" s="139"/>
      <c r="G118" s="173"/>
      <c r="H118" s="119"/>
      <c r="I118" s="139"/>
      <c r="J118" s="139"/>
      <c r="K118" s="123"/>
      <c r="L118" s="139"/>
      <c r="M118" s="174"/>
    </row>
    <row r="119" spans="2:20" s="111" customFormat="1" ht="13.5" customHeight="1">
      <c r="B119" s="126"/>
      <c r="C119" s="127"/>
      <c r="D119" s="128"/>
      <c r="E119" s="128"/>
      <c r="F119" s="129"/>
      <c r="G119" s="180"/>
      <c r="H119" s="144"/>
      <c r="I119" s="129"/>
      <c r="J119" s="141"/>
      <c r="K119" s="133"/>
      <c r="L119" s="129"/>
      <c r="M119" s="175"/>
    </row>
    <row r="120" spans="2:20" ht="13.5" customHeight="1">
      <c r="B120" s="136"/>
      <c r="C120" s="142"/>
      <c r="D120" s="138"/>
      <c r="E120" s="138"/>
      <c r="F120" s="139"/>
      <c r="G120" s="173"/>
      <c r="H120" s="119"/>
      <c r="I120" s="139"/>
      <c r="J120" s="139"/>
      <c r="K120" s="123"/>
      <c r="L120" s="139"/>
      <c r="M120" s="174"/>
      <c r="O120"/>
      <c r="P120"/>
      <c r="Q120"/>
      <c r="R120"/>
      <c r="S120"/>
      <c r="T120"/>
    </row>
    <row r="121" spans="2:20" ht="13.5" customHeight="1">
      <c r="B121" s="126"/>
      <c r="C121" s="127"/>
      <c r="D121" s="128"/>
      <c r="E121" s="128"/>
      <c r="F121" s="129"/>
      <c r="G121" s="180"/>
      <c r="H121" s="144"/>
      <c r="I121" s="129"/>
      <c r="J121" s="141"/>
      <c r="K121" s="133"/>
      <c r="L121" s="129"/>
      <c r="M121" s="175"/>
      <c r="O121"/>
      <c r="P121"/>
      <c r="Q121"/>
      <c r="R121"/>
      <c r="S121"/>
      <c r="T121"/>
    </row>
    <row r="122" spans="2:20" ht="13.5" customHeight="1">
      <c r="B122" s="136"/>
      <c r="C122" s="142"/>
      <c r="D122" s="138"/>
      <c r="E122" s="138"/>
      <c r="F122" s="139"/>
      <c r="G122" s="173"/>
      <c r="H122" s="119"/>
      <c r="I122" s="139"/>
      <c r="J122" s="139"/>
      <c r="K122" s="123"/>
      <c r="L122" s="139"/>
      <c r="M122" s="174"/>
      <c r="O122"/>
      <c r="P122"/>
      <c r="Q122"/>
      <c r="R122"/>
      <c r="S122"/>
      <c r="T122"/>
    </row>
    <row r="123" spans="2:20" ht="13.5" customHeight="1">
      <c r="B123" s="126"/>
      <c r="C123" s="127"/>
      <c r="D123" s="128"/>
      <c r="E123" s="128"/>
      <c r="F123" s="129"/>
      <c r="G123" s="180"/>
      <c r="H123" s="144"/>
      <c r="I123" s="129"/>
      <c r="J123" s="141"/>
      <c r="K123" s="133"/>
      <c r="L123" s="129"/>
      <c r="M123" s="175"/>
      <c r="O123"/>
      <c r="P123"/>
      <c r="Q123"/>
      <c r="R123"/>
      <c r="S123"/>
      <c r="T123"/>
    </row>
    <row r="124" spans="2:20" ht="13.5" customHeight="1">
      <c r="B124" s="136"/>
      <c r="C124" s="142"/>
      <c r="D124" s="138"/>
      <c r="E124" s="138"/>
      <c r="F124" s="139"/>
      <c r="G124" s="173"/>
      <c r="H124" s="119"/>
      <c r="I124" s="139"/>
      <c r="J124" s="139"/>
      <c r="K124" s="123"/>
      <c r="L124" s="139"/>
      <c r="M124" s="174"/>
      <c r="O124"/>
      <c r="P124"/>
      <c r="Q124"/>
      <c r="R124"/>
      <c r="S124"/>
      <c r="T124"/>
    </row>
    <row r="125" spans="2:20" ht="13.5" customHeight="1">
      <c r="B125" s="126"/>
      <c r="C125" s="127"/>
      <c r="D125" s="128"/>
      <c r="E125" s="128"/>
      <c r="F125" s="129"/>
      <c r="G125" s="180"/>
      <c r="H125" s="144"/>
      <c r="I125" s="129"/>
      <c r="J125" s="141"/>
      <c r="K125" s="133"/>
      <c r="L125" s="129"/>
      <c r="M125" s="175"/>
      <c r="O125"/>
      <c r="P125"/>
      <c r="Q125"/>
      <c r="R125"/>
      <c r="S125"/>
      <c r="T125"/>
    </row>
    <row r="126" spans="2:20" ht="13.5" customHeight="1">
      <c r="B126" s="136"/>
      <c r="C126" s="142"/>
      <c r="D126" s="138"/>
      <c r="E126" s="138"/>
      <c r="F126" s="139"/>
      <c r="G126" s="173"/>
      <c r="H126" s="119"/>
      <c r="I126" s="139"/>
      <c r="J126" s="139"/>
      <c r="K126" s="123"/>
      <c r="L126" s="139"/>
      <c r="M126" s="174"/>
      <c r="O126"/>
      <c r="P126"/>
      <c r="Q126"/>
      <c r="R126"/>
      <c r="S126"/>
      <c r="T126"/>
    </row>
    <row r="127" spans="2:20" ht="13.5" customHeight="1">
      <c r="B127" s="126"/>
      <c r="C127" s="127"/>
      <c r="D127" s="128"/>
      <c r="E127" s="128"/>
      <c r="F127" s="129"/>
      <c r="G127" s="180"/>
      <c r="H127" s="144"/>
      <c r="I127" s="129"/>
      <c r="J127" s="141"/>
      <c r="K127" s="133"/>
      <c r="L127" s="129"/>
      <c r="M127" s="175"/>
      <c r="O127"/>
      <c r="P127"/>
      <c r="Q127"/>
      <c r="R127"/>
      <c r="S127"/>
      <c r="T127"/>
    </row>
    <row r="128" spans="2:20" ht="13.5" customHeight="1">
      <c r="B128" s="136"/>
      <c r="C128" s="142"/>
      <c r="D128" s="138"/>
      <c r="E128" s="138"/>
      <c r="F128" s="139"/>
      <c r="G128" s="173"/>
      <c r="H128" s="119"/>
      <c r="I128" s="139"/>
      <c r="J128" s="139"/>
      <c r="K128" s="123"/>
      <c r="L128" s="139"/>
      <c r="M128" s="174"/>
      <c r="O128"/>
      <c r="P128"/>
      <c r="Q128"/>
      <c r="R128"/>
      <c r="S128"/>
      <c r="T128"/>
    </row>
    <row r="129" spans="1:20" ht="13.5" customHeight="1">
      <c r="B129" s="126"/>
      <c r="C129" s="127"/>
      <c r="D129" s="128"/>
      <c r="E129" s="128"/>
      <c r="F129" s="129"/>
      <c r="G129" s="180"/>
      <c r="H129" s="144"/>
      <c r="I129" s="129"/>
      <c r="J129" s="141"/>
      <c r="K129" s="133"/>
      <c r="L129" s="129"/>
      <c r="M129" s="175"/>
      <c r="O129"/>
      <c r="P129"/>
      <c r="Q129"/>
      <c r="R129"/>
      <c r="S129"/>
      <c r="T129"/>
    </row>
    <row r="130" spans="1:20" ht="13.5" customHeight="1">
      <c r="B130" s="136"/>
      <c r="C130" s="142"/>
      <c r="D130" s="138"/>
      <c r="E130" s="138"/>
      <c r="F130" s="139"/>
      <c r="G130" s="173"/>
      <c r="H130" s="119"/>
      <c r="I130" s="139"/>
      <c r="J130" s="139"/>
      <c r="K130" s="123"/>
      <c r="L130" s="139"/>
      <c r="M130" s="174"/>
      <c r="O130"/>
      <c r="P130"/>
      <c r="Q130"/>
      <c r="R130"/>
      <c r="S130"/>
      <c r="T130"/>
    </row>
    <row r="131" spans="1:20" ht="13.5" customHeight="1">
      <c r="B131" s="126"/>
      <c r="C131" s="127"/>
      <c r="D131" s="128"/>
      <c r="E131" s="128"/>
      <c r="F131" s="129"/>
      <c r="G131" s="180"/>
      <c r="H131" s="144"/>
      <c r="I131" s="129"/>
      <c r="J131" s="141"/>
      <c r="K131" s="133"/>
      <c r="L131" s="129"/>
      <c r="M131" s="175"/>
      <c r="O131"/>
      <c r="P131"/>
      <c r="Q131"/>
      <c r="R131"/>
      <c r="S131"/>
      <c r="T131"/>
    </row>
    <row r="132" spans="1:20" ht="13.5" customHeight="1">
      <c r="A132"/>
      <c r="B132" s="136"/>
      <c r="C132" s="142"/>
      <c r="D132" s="138"/>
      <c r="E132" s="138"/>
      <c r="F132" s="139"/>
      <c r="G132" s="173"/>
      <c r="H132" s="139"/>
      <c r="I132" s="139"/>
      <c r="J132" s="139"/>
      <c r="K132" s="123"/>
      <c r="L132" s="139"/>
      <c r="M132" s="174"/>
      <c r="O132"/>
      <c r="P132"/>
      <c r="Q132"/>
      <c r="R132"/>
      <c r="S132"/>
      <c r="T132"/>
    </row>
    <row r="133" spans="1:20" ht="13.5" customHeight="1">
      <c r="A133"/>
      <c r="B133" s="126"/>
      <c r="C133" s="127"/>
      <c r="D133" s="128"/>
      <c r="E133" s="128"/>
      <c r="F133" s="129"/>
      <c r="G133" s="129"/>
      <c r="H133" s="160"/>
      <c r="I133" s="129"/>
      <c r="J133" s="143"/>
      <c r="K133" s="133"/>
      <c r="L133" s="129"/>
      <c r="M133" s="175"/>
      <c r="O133"/>
      <c r="P133"/>
      <c r="Q133"/>
      <c r="R133"/>
      <c r="S133"/>
      <c r="T133"/>
    </row>
    <row r="134" spans="1:20" ht="13.5" customHeight="1">
      <c r="A134"/>
      <c r="B134" s="145"/>
      <c r="C134" s="149"/>
      <c r="F134" s="150"/>
      <c r="G134" s="181"/>
      <c r="H134" s="151"/>
      <c r="I134" s="150"/>
      <c r="J134" s="150"/>
      <c r="K134" s="153"/>
      <c r="L134" s="150"/>
      <c r="M134" s="179"/>
      <c r="O134"/>
      <c r="P134"/>
      <c r="Q134"/>
      <c r="R134"/>
      <c r="S134"/>
      <c r="T134"/>
    </row>
    <row r="135" spans="1:20" ht="13.5" customHeight="1" thickBot="1">
      <c r="A135"/>
      <c r="B135" s="162"/>
      <c r="C135" s="163"/>
      <c r="D135" s="164"/>
      <c r="E135" s="164"/>
      <c r="F135" s="165"/>
      <c r="G135" s="182"/>
      <c r="H135" s="166"/>
      <c r="I135" s="165"/>
      <c r="J135" s="165"/>
      <c r="K135" s="167"/>
      <c r="L135" s="165"/>
      <c r="M135" s="183"/>
      <c r="O135"/>
      <c r="P135"/>
      <c r="Q135"/>
      <c r="R135"/>
      <c r="S135"/>
      <c r="T135"/>
    </row>
    <row r="136" spans="1:20" ht="13.5" customHeight="1">
      <c r="A136"/>
      <c r="M136" s="186" t="s">
        <v>171</v>
      </c>
      <c r="O136"/>
      <c r="P136"/>
      <c r="Q136"/>
      <c r="R136"/>
      <c r="S136"/>
      <c r="T136"/>
    </row>
  </sheetData>
  <sheetProtection selectLockedCells="1" selectUnlockedCells="1"/>
  <mergeCells count="36">
    <mergeCell ref="J2:J3"/>
    <mergeCell ref="K2:K3"/>
    <mergeCell ref="L2:M2"/>
    <mergeCell ref="B36:B37"/>
    <mergeCell ref="C36:C37"/>
    <mergeCell ref="D36:F37"/>
    <mergeCell ref="G36:G37"/>
    <mergeCell ref="H36:H37"/>
    <mergeCell ref="I36:I37"/>
    <mergeCell ref="J36:J37"/>
    <mergeCell ref="B2:B3"/>
    <mergeCell ref="C2:C3"/>
    <mergeCell ref="D2:F3"/>
    <mergeCell ref="G2:G3"/>
    <mergeCell ref="H2:H3"/>
    <mergeCell ref="I2:I3"/>
    <mergeCell ref="K36:K37"/>
    <mergeCell ref="L36:M36"/>
    <mergeCell ref="B70:B71"/>
    <mergeCell ref="C70:C71"/>
    <mergeCell ref="D70:F71"/>
    <mergeCell ref="G70:G71"/>
    <mergeCell ref="H70:H71"/>
    <mergeCell ref="I70:I71"/>
    <mergeCell ref="J70:J71"/>
    <mergeCell ref="K70:K71"/>
    <mergeCell ref="L70:M70"/>
    <mergeCell ref="I104:I105"/>
    <mergeCell ref="J104:J105"/>
    <mergeCell ref="K104:K105"/>
    <mergeCell ref="L104:M104"/>
    <mergeCell ref="B104:B105"/>
    <mergeCell ref="C104:C105"/>
    <mergeCell ref="D104:F105"/>
    <mergeCell ref="G104:G105"/>
    <mergeCell ref="H104:H105"/>
  </mergeCells>
  <phoneticPr fontId="6"/>
  <printOptions verticalCentered="1"/>
  <pageMargins left="0.78749999999999998" right="0.39374999999999999" top="0.19652777777777777" bottom="0.19652777777777777" header="0.51180555555555551" footer="0.51180555555555551"/>
  <pageSetup paperSize="9" scale="93" firstPageNumber="0" orientation="portrait" horizontalDpi="300" verticalDpi="300" r:id="rId1"/>
  <headerFooter alignWithMargins="0"/>
  <rowBreaks count="1" manualBreakCount="1">
    <brk id="68" min="1" max="12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1:N979"/>
  <sheetViews>
    <sheetView showZeros="0" showOutlineSymbols="0" view="pageBreakPreview" topLeftCell="A7" zoomScale="75" zoomScaleNormal="100" zoomScaleSheetLayoutView="75" workbookViewId="0">
      <selection activeCell="S21" sqref="S21"/>
    </sheetView>
  </sheetViews>
  <sheetFormatPr defaultColWidth="11" defaultRowHeight="12"/>
  <cols>
    <col min="1" max="1" width="1.25" style="201" customWidth="1"/>
    <col min="2" max="2" width="3.375" style="396" customWidth="1"/>
    <col min="3" max="3" width="17" style="201" customWidth="1"/>
    <col min="4" max="5" width="5.75" style="201" customWidth="1"/>
    <col min="6" max="6" width="7.375" style="201" customWidth="1"/>
    <col min="7" max="7" width="7.5" style="397" customWidth="1"/>
    <col min="8" max="8" width="5.125" style="396" customWidth="1"/>
    <col min="9" max="9" width="11.125" style="398" customWidth="1"/>
    <col min="10" max="10" width="12.125" style="398" customWidth="1"/>
    <col min="11" max="11" width="16" style="201" customWidth="1"/>
    <col min="12" max="12" width="10.875" style="201" customWidth="1"/>
    <col min="13" max="13" width="20.5" style="201" customWidth="1"/>
    <col min="14" max="14" width="0.875" style="201" customWidth="1"/>
    <col min="15" max="247" width="11" style="201"/>
    <col min="248" max="248" width="1.25" style="201" customWidth="1"/>
    <col min="249" max="249" width="3.375" style="201" customWidth="1"/>
    <col min="250" max="250" width="17" style="201" customWidth="1"/>
    <col min="251" max="252" width="5.75" style="201" customWidth="1"/>
    <col min="253" max="253" width="7.375" style="201" customWidth="1"/>
    <col min="254" max="254" width="7.5" style="201" customWidth="1"/>
    <col min="255" max="255" width="5.125" style="201" customWidth="1"/>
    <col min="256" max="256" width="11.125" style="201" customWidth="1"/>
    <col min="257" max="257" width="12.125" style="201" customWidth="1"/>
    <col min="258" max="258" width="16" style="201" customWidth="1"/>
    <col min="259" max="259" width="10.875" style="201" customWidth="1"/>
    <col min="260" max="260" width="20.5" style="201" customWidth="1"/>
    <col min="261" max="261" width="0.875" style="201" customWidth="1"/>
    <col min="262" max="503" width="11" style="201"/>
    <col min="504" max="504" width="1.25" style="201" customWidth="1"/>
    <col min="505" max="505" width="3.375" style="201" customWidth="1"/>
    <col min="506" max="506" width="17" style="201" customWidth="1"/>
    <col min="507" max="508" width="5.75" style="201" customWidth="1"/>
    <col min="509" max="509" width="7.375" style="201" customWidth="1"/>
    <col min="510" max="510" width="7.5" style="201" customWidth="1"/>
    <col min="511" max="511" width="5.125" style="201" customWidth="1"/>
    <col min="512" max="512" width="11.125" style="201" customWidth="1"/>
    <col min="513" max="513" width="12.125" style="201" customWidth="1"/>
    <col min="514" max="514" width="16" style="201" customWidth="1"/>
    <col min="515" max="515" width="10.875" style="201" customWidth="1"/>
    <col min="516" max="516" width="20.5" style="201" customWidth="1"/>
    <col min="517" max="517" width="0.875" style="201" customWidth="1"/>
    <col min="518" max="759" width="11" style="201"/>
    <col min="760" max="760" width="1.25" style="201" customWidth="1"/>
    <col min="761" max="761" width="3.375" style="201" customWidth="1"/>
    <col min="762" max="762" width="17" style="201" customWidth="1"/>
    <col min="763" max="764" width="5.75" style="201" customWidth="1"/>
    <col min="765" max="765" width="7.375" style="201" customWidth="1"/>
    <col min="766" max="766" width="7.5" style="201" customWidth="1"/>
    <col min="767" max="767" width="5.125" style="201" customWidth="1"/>
    <col min="768" max="768" width="11.125" style="201" customWidth="1"/>
    <col min="769" max="769" width="12.125" style="201" customWidth="1"/>
    <col min="770" max="770" width="16" style="201" customWidth="1"/>
    <col min="771" max="771" width="10.875" style="201" customWidth="1"/>
    <col min="772" max="772" width="20.5" style="201" customWidth="1"/>
    <col min="773" max="773" width="0.875" style="201" customWidth="1"/>
    <col min="774" max="1015" width="11" style="201"/>
    <col min="1016" max="1016" width="1.25" style="201" customWidth="1"/>
    <col min="1017" max="1017" width="3.375" style="201" customWidth="1"/>
    <col min="1018" max="1018" width="17" style="201" customWidth="1"/>
    <col min="1019" max="1020" width="5.75" style="201" customWidth="1"/>
    <col min="1021" max="1021" width="7.375" style="201" customWidth="1"/>
    <col min="1022" max="1022" width="7.5" style="201" customWidth="1"/>
    <col min="1023" max="1023" width="5.125" style="201" customWidth="1"/>
    <col min="1024" max="1024" width="11.125" style="201" customWidth="1"/>
    <col min="1025" max="1025" width="12.125" style="201" customWidth="1"/>
    <col min="1026" max="1026" width="16" style="201" customWidth="1"/>
    <col min="1027" max="1027" width="10.875" style="201" customWidth="1"/>
    <col min="1028" max="1028" width="20.5" style="201" customWidth="1"/>
    <col min="1029" max="1029" width="0.875" style="201" customWidth="1"/>
    <col min="1030" max="1271" width="11" style="201"/>
    <col min="1272" max="1272" width="1.25" style="201" customWidth="1"/>
    <col min="1273" max="1273" width="3.375" style="201" customWidth="1"/>
    <col min="1274" max="1274" width="17" style="201" customWidth="1"/>
    <col min="1275" max="1276" width="5.75" style="201" customWidth="1"/>
    <col min="1277" max="1277" width="7.375" style="201" customWidth="1"/>
    <col min="1278" max="1278" width="7.5" style="201" customWidth="1"/>
    <col min="1279" max="1279" width="5.125" style="201" customWidth="1"/>
    <col min="1280" max="1280" width="11.125" style="201" customWidth="1"/>
    <col min="1281" max="1281" width="12.125" style="201" customWidth="1"/>
    <col min="1282" max="1282" width="16" style="201" customWidth="1"/>
    <col min="1283" max="1283" width="10.875" style="201" customWidth="1"/>
    <col min="1284" max="1284" width="20.5" style="201" customWidth="1"/>
    <col min="1285" max="1285" width="0.875" style="201" customWidth="1"/>
    <col min="1286" max="1527" width="11" style="201"/>
    <col min="1528" max="1528" width="1.25" style="201" customWidth="1"/>
    <col min="1529" max="1529" width="3.375" style="201" customWidth="1"/>
    <col min="1530" max="1530" width="17" style="201" customWidth="1"/>
    <col min="1531" max="1532" width="5.75" style="201" customWidth="1"/>
    <col min="1533" max="1533" width="7.375" style="201" customWidth="1"/>
    <col min="1534" max="1534" width="7.5" style="201" customWidth="1"/>
    <col min="1535" max="1535" width="5.125" style="201" customWidth="1"/>
    <col min="1536" max="1536" width="11.125" style="201" customWidth="1"/>
    <col min="1537" max="1537" width="12.125" style="201" customWidth="1"/>
    <col min="1538" max="1538" width="16" style="201" customWidth="1"/>
    <col min="1539" max="1539" width="10.875" style="201" customWidth="1"/>
    <col min="1540" max="1540" width="20.5" style="201" customWidth="1"/>
    <col min="1541" max="1541" width="0.875" style="201" customWidth="1"/>
    <col min="1542" max="1783" width="11" style="201"/>
    <col min="1784" max="1784" width="1.25" style="201" customWidth="1"/>
    <col min="1785" max="1785" width="3.375" style="201" customWidth="1"/>
    <col min="1786" max="1786" width="17" style="201" customWidth="1"/>
    <col min="1787" max="1788" width="5.75" style="201" customWidth="1"/>
    <col min="1789" max="1789" width="7.375" style="201" customWidth="1"/>
    <col min="1790" max="1790" width="7.5" style="201" customWidth="1"/>
    <col min="1791" max="1791" width="5.125" style="201" customWidth="1"/>
    <col min="1792" max="1792" width="11.125" style="201" customWidth="1"/>
    <col min="1793" max="1793" width="12.125" style="201" customWidth="1"/>
    <col min="1794" max="1794" width="16" style="201" customWidth="1"/>
    <col min="1795" max="1795" width="10.875" style="201" customWidth="1"/>
    <col min="1796" max="1796" width="20.5" style="201" customWidth="1"/>
    <col min="1797" max="1797" width="0.875" style="201" customWidth="1"/>
    <col min="1798" max="2039" width="11" style="201"/>
    <col min="2040" max="2040" width="1.25" style="201" customWidth="1"/>
    <col min="2041" max="2041" width="3.375" style="201" customWidth="1"/>
    <col min="2042" max="2042" width="17" style="201" customWidth="1"/>
    <col min="2043" max="2044" width="5.75" style="201" customWidth="1"/>
    <col min="2045" max="2045" width="7.375" style="201" customWidth="1"/>
    <col min="2046" max="2046" width="7.5" style="201" customWidth="1"/>
    <col min="2047" max="2047" width="5.125" style="201" customWidth="1"/>
    <col min="2048" max="2048" width="11.125" style="201" customWidth="1"/>
    <col min="2049" max="2049" width="12.125" style="201" customWidth="1"/>
    <col min="2050" max="2050" width="16" style="201" customWidth="1"/>
    <col min="2051" max="2051" width="10.875" style="201" customWidth="1"/>
    <col min="2052" max="2052" width="20.5" style="201" customWidth="1"/>
    <col min="2053" max="2053" width="0.875" style="201" customWidth="1"/>
    <col min="2054" max="2295" width="11" style="201"/>
    <col min="2296" max="2296" width="1.25" style="201" customWidth="1"/>
    <col min="2297" max="2297" width="3.375" style="201" customWidth="1"/>
    <col min="2298" max="2298" width="17" style="201" customWidth="1"/>
    <col min="2299" max="2300" width="5.75" style="201" customWidth="1"/>
    <col min="2301" max="2301" width="7.375" style="201" customWidth="1"/>
    <col min="2302" max="2302" width="7.5" style="201" customWidth="1"/>
    <col min="2303" max="2303" width="5.125" style="201" customWidth="1"/>
    <col min="2304" max="2304" width="11.125" style="201" customWidth="1"/>
    <col min="2305" max="2305" width="12.125" style="201" customWidth="1"/>
    <col min="2306" max="2306" width="16" style="201" customWidth="1"/>
    <col min="2307" max="2307" width="10.875" style="201" customWidth="1"/>
    <col min="2308" max="2308" width="20.5" style="201" customWidth="1"/>
    <col min="2309" max="2309" width="0.875" style="201" customWidth="1"/>
    <col min="2310" max="2551" width="11" style="201"/>
    <col min="2552" max="2552" width="1.25" style="201" customWidth="1"/>
    <col min="2553" max="2553" width="3.375" style="201" customWidth="1"/>
    <col min="2554" max="2554" width="17" style="201" customWidth="1"/>
    <col min="2555" max="2556" width="5.75" style="201" customWidth="1"/>
    <col min="2557" max="2557" width="7.375" style="201" customWidth="1"/>
    <col min="2558" max="2558" width="7.5" style="201" customWidth="1"/>
    <col min="2559" max="2559" width="5.125" style="201" customWidth="1"/>
    <col min="2560" max="2560" width="11.125" style="201" customWidth="1"/>
    <col min="2561" max="2561" width="12.125" style="201" customWidth="1"/>
    <col min="2562" max="2562" width="16" style="201" customWidth="1"/>
    <col min="2563" max="2563" width="10.875" style="201" customWidth="1"/>
    <col min="2564" max="2564" width="20.5" style="201" customWidth="1"/>
    <col min="2565" max="2565" width="0.875" style="201" customWidth="1"/>
    <col min="2566" max="2807" width="11" style="201"/>
    <col min="2808" max="2808" width="1.25" style="201" customWidth="1"/>
    <col min="2809" max="2809" width="3.375" style="201" customWidth="1"/>
    <col min="2810" max="2810" width="17" style="201" customWidth="1"/>
    <col min="2811" max="2812" width="5.75" style="201" customWidth="1"/>
    <col min="2813" max="2813" width="7.375" style="201" customWidth="1"/>
    <col min="2814" max="2814" width="7.5" style="201" customWidth="1"/>
    <col min="2815" max="2815" width="5.125" style="201" customWidth="1"/>
    <col min="2816" max="2816" width="11.125" style="201" customWidth="1"/>
    <col min="2817" max="2817" width="12.125" style="201" customWidth="1"/>
    <col min="2818" max="2818" width="16" style="201" customWidth="1"/>
    <col min="2819" max="2819" width="10.875" style="201" customWidth="1"/>
    <col min="2820" max="2820" width="20.5" style="201" customWidth="1"/>
    <col min="2821" max="2821" width="0.875" style="201" customWidth="1"/>
    <col min="2822" max="3063" width="11" style="201"/>
    <col min="3064" max="3064" width="1.25" style="201" customWidth="1"/>
    <col min="3065" max="3065" width="3.375" style="201" customWidth="1"/>
    <col min="3066" max="3066" width="17" style="201" customWidth="1"/>
    <col min="3067" max="3068" width="5.75" style="201" customWidth="1"/>
    <col min="3069" max="3069" width="7.375" style="201" customWidth="1"/>
    <col min="3070" max="3070" width="7.5" style="201" customWidth="1"/>
    <col min="3071" max="3071" width="5.125" style="201" customWidth="1"/>
    <col min="3072" max="3072" width="11.125" style="201" customWidth="1"/>
    <col min="3073" max="3073" width="12.125" style="201" customWidth="1"/>
    <col min="3074" max="3074" width="16" style="201" customWidth="1"/>
    <col min="3075" max="3075" width="10.875" style="201" customWidth="1"/>
    <col min="3076" max="3076" width="20.5" style="201" customWidth="1"/>
    <col min="3077" max="3077" width="0.875" style="201" customWidth="1"/>
    <col min="3078" max="3319" width="11" style="201"/>
    <col min="3320" max="3320" width="1.25" style="201" customWidth="1"/>
    <col min="3321" max="3321" width="3.375" style="201" customWidth="1"/>
    <col min="3322" max="3322" width="17" style="201" customWidth="1"/>
    <col min="3323" max="3324" width="5.75" style="201" customWidth="1"/>
    <col min="3325" max="3325" width="7.375" style="201" customWidth="1"/>
    <col min="3326" max="3326" width="7.5" style="201" customWidth="1"/>
    <col min="3327" max="3327" width="5.125" style="201" customWidth="1"/>
    <col min="3328" max="3328" width="11.125" style="201" customWidth="1"/>
    <col min="3329" max="3329" width="12.125" style="201" customWidth="1"/>
    <col min="3330" max="3330" width="16" style="201" customWidth="1"/>
    <col min="3331" max="3331" width="10.875" style="201" customWidth="1"/>
    <col min="3332" max="3332" width="20.5" style="201" customWidth="1"/>
    <col min="3333" max="3333" width="0.875" style="201" customWidth="1"/>
    <col min="3334" max="3575" width="11" style="201"/>
    <col min="3576" max="3576" width="1.25" style="201" customWidth="1"/>
    <col min="3577" max="3577" width="3.375" style="201" customWidth="1"/>
    <col min="3578" max="3578" width="17" style="201" customWidth="1"/>
    <col min="3579" max="3580" width="5.75" style="201" customWidth="1"/>
    <col min="3581" max="3581" width="7.375" style="201" customWidth="1"/>
    <col min="3582" max="3582" width="7.5" style="201" customWidth="1"/>
    <col min="3583" max="3583" width="5.125" style="201" customWidth="1"/>
    <col min="3584" max="3584" width="11.125" style="201" customWidth="1"/>
    <col min="3585" max="3585" width="12.125" style="201" customWidth="1"/>
    <col min="3586" max="3586" width="16" style="201" customWidth="1"/>
    <col min="3587" max="3587" width="10.875" style="201" customWidth="1"/>
    <col min="3588" max="3588" width="20.5" style="201" customWidth="1"/>
    <col min="3589" max="3589" width="0.875" style="201" customWidth="1"/>
    <col min="3590" max="3831" width="11" style="201"/>
    <col min="3832" max="3832" width="1.25" style="201" customWidth="1"/>
    <col min="3833" max="3833" width="3.375" style="201" customWidth="1"/>
    <col min="3834" max="3834" width="17" style="201" customWidth="1"/>
    <col min="3835" max="3836" width="5.75" style="201" customWidth="1"/>
    <col min="3837" max="3837" width="7.375" style="201" customWidth="1"/>
    <col min="3838" max="3838" width="7.5" style="201" customWidth="1"/>
    <col min="3839" max="3839" width="5.125" style="201" customWidth="1"/>
    <col min="3840" max="3840" width="11.125" style="201" customWidth="1"/>
    <col min="3841" max="3841" width="12.125" style="201" customWidth="1"/>
    <col min="3842" max="3842" width="16" style="201" customWidth="1"/>
    <col min="3843" max="3843" width="10.875" style="201" customWidth="1"/>
    <col min="3844" max="3844" width="20.5" style="201" customWidth="1"/>
    <col min="3845" max="3845" width="0.875" style="201" customWidth="1"/>
    <col min="3846" max="4087" width="11" style="201"/>
    <col min="4088" max="4088" width="1.25" style="201" customWidth="1"/>
    <col min="4089" max="4089" width="3.375" style="201" customWidth="1"/>
    <col min="4090" max="4090" width="17" style="201" customWidth="1"/>
    <col min="4091" max="4092" width="5.75" style="201" customWidth="1"/>
    <col min="4093" max="4093" width="7.375" style="201" customWidth="1"/>
    <col min="4094" max="4094" width="7.5" style="201" customWidth="1"/>
    <col min="4095" max="4095" width="5.125" style="201" customWidth="1"/>
    <col min="4096" max="4096" width="11.125" style="201" customWidth="1"/>
    <col min="4097" max="4097" width="12.125" style="201" customWidth="1"/>
    <col min="4098" max="4098" width="16" style="201" customWidth="1"/>
    <col min="4099" max="4099" width="10.875" style="201" customWidth="1"/>
    <col min="4100" max="4100" width="20.5" style="201" customWidth="1"/>
    <col min="4101" max="4101" width="0.875" style="201" customWidth="1"/>
    <col min="4102" max="4343" width="11" style="201"/>
    <col min="4344" max="4344" width="1.25" style="201" customWidth="1"/>
    <col min="4345" max="4345" width="3.375" style="201" customWidth="1"/>
    <col min="4346" max="4346" width="17" style="201" customWidth="1"/>
    <col min="4347" max="4348" width="5.75" style="201" customWidth="1"/>
    <col min="4349" max="4349" width="7.375" style="201" customWidth="1"/>
    <col min="4350" max="4350" width="7.5" style="201" customWidth="1"/>
    <col min="4351" max="4351" width="5.125" style="201" customWidth="1"/>
    <col min="4352" max="4352" width="11.125" style="201" customWidth="1"/>
    <col min="4353" max="4353" width="12.125" style="201" customWidth="1"/>
    <col min="4354" max="4354" width="16" style="201" customWidth="1"/>
    <col min="4355" max="4355" width="10.875" style="201" customWidth="1"/>
    <col min="4356" max="4356" width="20.5" style="201" customWidth="1"/>
    <col min="4357" max="4357" width="0.875" style="201" customWidth="1"/>
    <col min="4358" max="4599" width="11" style="201"/>
    <col min="4600" max="4600" width="1.25" style="201" customWidth="1"/>
    <col min="4601" max="4601" width="3.375" style="201" customWidth="1"/>
    <col min="4602" max="4602" width="17" style="201" customWidth="1"/>
    <col min="4603" max="4604" width="5.75" style="201" customWidth="1"/>
    <col min="4605" max="4605" width="7.375" style="201" customWidth="1"/>
    <col min="4606" max="4606" width="7.5" style="201" customWidth="1"/>
    <col min="4607" max="4607" width="5.125" style="201" customWidth="1"/>
    <col min="4608" max="4608" width="11.125" style="201" customWidth="1"/>
    <col min="4609" max="4609" width="12.125" style="201" customWidth="1"/>
    <col min="4610" max="4610" width="16" style="201" customWidth="1"/>
    <col min="4611" max="4611" width="10.875" style="201" customWidth="1"/>
    <col min="4612" max="4612" width="20.5" style="201" customWidth="1"/>
    <col min="4613" max="4613" width="0.875" style="201" customWidth="1"/>
    <col min="4614" max="4855" width="11" style="201"/>
    <col min="4856" max="4856" width="1.25" style="201" customWidth="1"/>
    <col min="4857" max="4857" width="3.375" style="201" customWidth="1"/>
    <col min="4858" max="4858" width="17" style="201" customWidth="1"/>
    <col min="4859" max="4860" width="5.75" style="201" customWidth="1"/>
    <col min="4861" max="4861" width="7.375" style="201" customWidth="1"/>
    <col min="4862" max="4862" width="7.5" style="201" customWidth="1"/>
    <col min="4863" max="4863" width="5.125" style="201" customWidth="1"/>
    <col min="4864" max="4864" width="11.125" style="201" customWidth="1"/>
    <col min="4865" max="4865" width="12.125" style="201" customWidth="1"/>
    <col min="4866" max="4866" width="16" style="201" customWidth="1"/>
    <col min="4867" max="4867" width="10.875" style="201" customWidth="1"/>
    <col min="4868" max="4868" width="20.5" style="201" customWidth="1"/>
    <col min="4869" max="4869" width="0.875" style="201" customWidth="1"/>
    <col min="4870" max="5111" width="11" style="201"/>
    <col min="5112" max="5112" width="1.25" style="201" customWidth="1"/>
    <col min="5113" max="5113" width="3.375" style="201" customWidth="1"/>
    <col min="5114" max="5114" width="17" style="201" customWidth="1"/>
    <col min="5115" max="5116" width="5.75" style="201" customWidth="1"/>
    <col min="5117" max="5117" width="7.375" style="201" customWidth="1"/>
    <col min="5118" max="5118" width="7.5" style="201" customWidth="1"/>
    <col min="5119" max="5119" width="5.125" style="201" customWidth="1"/>
    <col min="5120" max="5120" width="11.125" style="201" customWidth="1"/>
    <col min="5121" max="5121" width="12.125" style="201" customWidth="1"/>
    <col min="5122" max="5122" width="16" style="201" customWidth="1"/>
    <col min="5123" max="5123" width="10.875" style="201" customWidth="1"/>
    <col min="5124" max="5124" width="20.5" style="201" customWidth="1"/>
    <col min="5125" max="5125" width="0.875" style="201" customWidth="1"/>
    <col min="5126" max="5367" width="11" style="201"/>
    <col min="5368" max="5368" width="1.25" style="201" customWidth="1"/>
    <col min="5369" max="5369" width="3.375" style="201" customWidth="1"/>
    <col min="5370" max="5370" width="17" style="201" customWidth="1"/>
    <col min="5371" max="5372" width="5.75" style="201" customWidth="1"/>
    <col min="5373" max="5373" width="7.375" style="201" customWidth="1"/>
    <col min="5374" max="5374" width="7.5" style="201" customWidth="1"/>
    <col min="5375" max="5375" width="5.125" style="201" customWidth="1"/>
    <col min="5376" max="5376" width="11.125" style="201" customWidth="1"/>
    <col min="5377" max="5377" width="12.125" style="201" customWidth="1"/>
    <col min="5378" max="5378" width="16" style="201" customWidth="1"/>
    <col min="5379" max="5379" width="10.875" style="201" customWidth="1"/>
    <col min="5380" max="5380" width="20.5" style="201" customWidth="1"/>
    <col min="5381" max="5381" width="0.875" style="201" customWidth="1"/>
    <col min="5382" max="5623" width="11" style="201"/>
    <col min="5624" max="5624" width="1.25" style="201" customWidth="1"/>
    <col min="5625" max="5625" width="3.375" style="201" customWidth="1"/>
    <col min="5626" max="5626" width="17" style="201" customWidth="1"/>
    <col min="5627" max="5628" width="5.75" style="201" customWidth="1"/>
    <col min="5629" max="5629" width="7.375" style="201" customWidth="1"/>
    <col min="5630" max="5630" width="7.5" style="201" customWidth="1"/>
    <col min="5631" max="5631" width="5.125" style="201" customWidth="1"/>
    <col min="5632" max="5632" width="11.125" style="201" customWidth="1"/>
    <col min="5633" max="5633" width="12.125" style="201" customWidth="1"/>
    <col min="5634" max="5634" width="16" style="201" customWidth="1"/>
    <col min="5635" max="5635" width="10.875" style="201" customWidth="1"/>
    <col min="5636" max="5636" width="20.5" style="201" customWidth="1"/>
    <col min="5637" max="5637" width="0.875" style="201" customWidth="1"/>
    <col min="5638" max="5879" width="11" style="201"/>
    <col min="5880" max="5880" width="1.25" style="201" customWidth="1"/>
    <col min="5881" max="5881" width="3.375" style="201" customWidth="1"/>
    <col min="5882" max="5882" width="17" style="201" customWidth="1"/>
    <col min="5883" max="5884" width="5.75" style="201" customWidth="1"/>
    <col min="5885" max="5885" width="7.375" style="201" customWidth="1"/>
    <col min="5886" max="5886" width="7.5" style="201" customWidth="1"/>
    <col min="5887" max="5887" width="5.125" style="201" customWidth="1"/>
    <col min="5888" max="5888" width="11.125" style="201" customWidth="1"/>
    <col min="5889" max="5889" width="12.125" style="201" customWidth="1"/>
    <col min="5890" max="5890" width="16" style="201" customWidth="1"/>
    <col min="5891" max="5891" width="10.875" style="201" customWidth="1"/>
    <col min="5892" max="5892" width="20.5" style="201" customWidth="1"/>
    <col min="5893" max="5893" width="0.875" style="201" customWidth="1"/>
    <col min="5894" max="6135" width="11" style="201"/>
    <col min="6136" max="6136" width="1.25" style="201" customWidth="1"/>
    <col min="6137" max="6137" width="3.375" style="201" customWidth="1"/>
    <col min="6138" max="6138" width="17" style="201" customWidth="1"/>
    <col min="6139" max="6140" width="5.75" style="201" customWidth="1"/>
    <col min="6141" max="6141" width="7.375" style="201" customWidth="1"/>
    <col min="6142" max="6142" width="7.5" style="201" customWidth="1"/>
    <col min="6143" max="6143" width="5.125" style="201" customWidth="1"/>
    <col min="6144" max="6144" width="11.125" style="201" customWidth="1"/>
    <col min="6145" max="6145" width="12.125" style="201" customWidth="1"/>
    <col min="6146" max="6146" width="16" style="201" customWidth="1"/>
    <col min="6147" max="6147" width="10.875" style="201" customWidth="1"/>
    <col min="6148" max="6148" width="20.5" style="201" customWidth="1"/>
    <col min="6149" max="6149" width="0.875" style="201" customWidth="1"/>
    <col min="6150" max="6391" width="11" style="201"/>
    <col min="6392" max="6392" width="1.25" style="201" customWidth="1"/>
    <col min="6393" max="6393" width="3.375" style="201" customWidth="1"/>
    <col min="6394" max="6394" width="17" style="201" customWidth="1"/>
    <col min="6395" max="6396" width="5.75" style="201" customWidth="1"/>
    <col min="6397" max="6397" width="7.375" style="201" customWidth="1"/>
    <col min="6398" max="6398" width="7.5" style="201" customWidth="1"/>
    <col min="6399" max="6399" width="5.125" style="201" customWidth="1"/>
    <col min="6400" max="6400" width="11.125" style="201" customWidth="1"/>
    <col min="6401" max="6401" width="12.125" style="201" customWidth="1"/>
    <col min="6402" max="6402" width="16" style="201" customWidth="1"/>
    <col min="6403" max="6403" width="10.875" style="201" customWidth="1"/>
    <col min="6404" max="6404" width="20.5" style="201" customWidth="1"/>
    <col min="6405" max="6405" width="0.875" style="201" customWidth="1"/>
    <col min="6406" max="6647" width="11" style="201"/>
    <col min="6648" max="6648" width="1.25" style="201" customWidth="1"/>
    <col min="6649" max="6649" width="3.375" style="201" customWidth="1"/>
    <col min="6650" max="6650" width="17" style="201" customWidth="1"/>
    <col min="6651" max="6652" width="5.75" style="201" customWidth="1"/>
    <col min="6653" max="6653" width="7.375" style="201" customWidth="1"/>
    <col min="6654" max="6654" width="7.5" style="201" customWidth="1"/>
    <col min="6655" max="6655" width="5.125" style="201" customWidth="1"/>
    <col min="6656" max="6656" width="11.125" style="201" customWidth="1"/>
    <col min="6657" max="6657" width="12.125" style="201" customWidth="1"/>
    <col min="6658" max="6658" width="16" style="201" customWidth="1"/>
    <col min="6659" max="6659" width="10.875" style="201" customWidth="1"/>
    <col min="6660" max="6660" width="20.5" style="201" customWidth="1"/>
    <col min="6661" max="6661" width="0.875" style="201" customWidth="1"/>
    <col min="6662" max="6903" width="11" style="201"/>
    <col min="6904" max="6904" width="1.25" style="201" customWidth="1"/>
    <col min="6905" max="6905" width="3.375" style="201" customWidth="1"/>
    <col min="6906" max="6906" width="17" style="201" customWidth="1"/>
    <col min="6907" max="6908" width="5.75" style="201" customWidth="1"/>
    <col min="6909" max="6909" width="7.375" style="201" customWidth="1"/>
    <col min="6910" max="6910" width="7.5" style="201" customWidth="1"/>
    <col min="6911" max="6911" width="5.125" style="201" customWidth="1"/>
    <col min="6912" max="6912" width="11.125" style="201" customWidth="1"/>
    <col min="6913" max="6913" width="12.125" style="201" customWidth="1"/>
    <col min="6914" max="6914" width="16" style="201" customWidth="1"/>
    <col min="6915" max="6915" width="10.875" style="201" customWidth="1"/>
    <col min="6916" max="6916" width="20.5" style="201" customWidth="1"/>
    <col min="6917" max="6917" width="0.875" style="201" customWidth="1"/>
    <col min="6918" max="7159" width="11" style="201"/>
    <col min="7160" max="7160" width="1.25" style="201" customWidth="1"/>
    <col min="7161" max="7161" width="3.375" style="201" customWidth="1"/>
    <col min="7162" max="7162" width="17" style="201" customWidth="1"/>
    <col min="7163" max="7164" width="5.75" style="201" customWidth="1"/>
    <col min="7165" max="7165" width="7.375" style="201" customWidth="1"/>
    <col min="7166" max="7166" width="7.5" style="201" customWidth="1"/>
    <col min="7167" max="7167" width="5.125" style="201" customWidth="1"/>
    <col min="7168" max="7168" width="11.125" style="201" customWidth="1"/>
    <col min="7169" max="7169" width="12.125" style="201" customWidth="1"/>
    <col min="7170" max="7170" width="16" style="201" customWidth="1"/>
    <col min="7171" max="7171" width="10.875" style="201" customWidth="1"/>
    <col min="7172" max="7172" width="20.5" style="201" customWidth="1"/>
    <col min="7173" max="7173" width="0.875" style="201" customWidth="1"/>
    <col min="7174" max="7415" width="11" style="201"/>
    <col min="7416" max="7416" width="1.25" style="201" customWidth="1"/>
    <col min="7417" max="7417" width="3.375" style="201" customWidth="1"/>
    <col min="7418" max="7418" width="17" style="201" customWidth="1"/>
    <col min="7419" max="7420" width="5.75" style="201" customWidth="1"/>
    <col min="7421" max="7421" width="7.375" style="201" customWidth="1"/>
    <col min="7422" max="7422" width="7.5" style="201" customWidth="1"/>
    <col min="7423" max="7423" width="5.125" style="201" customWidth="1"/>
    <col min="7424" max="7424" width="11.125" style="201" customWidth="1"/>
    <col min="7425" max="7425" width="12.125" style="201" customWidth="1"/>
    <col min="7426" max="7426" width="16" style="201" customWidth="1"/>
    <col min="7427" max="7427" width="10.875" style="201" customWidth="1"/>
    <col min="7428" max="7428" width="20.5" style="201" customWidth="1"/>
    <col min="7429" max="7429" width="0.875" style="201" customWidth="1"/>
    <col min="7430" max="7671" width="11" style="201"/>
    <col min="7672" max="7672" width="1.25" style="201" customWidth="1"/>
    <col min="7673" max="7673" width="3.375" style="201" customWidth="1"/>
    <col min="7674" max="7674" width="17" style="201" customWidth="1"/>
    <col min="7675" max="7676" width="5.75" style="201" customWidth="1"/>
    <col min="7677" max="7677" width="7.375" style="201" customWidth="1"/>
    <col min="7678" max="7678" width="7.5" style="201" customWidth="1"/>
    <col min="7679" max="7679" width="5.125" style="201" customWidth="1"/>
    <col min="7680" max="7680" width="11.125" style="201" customWidth="1"/>
    <col min="7681" max="7681" width="12.125" style="201" customWidth="1"/>
    <col min="7682" max="7682" width="16" style="201" customWidth="1"/>
    <col min="7683" max="7683" width="10.875" style="201" customWidth="1"/>
    <col min="7684" max="7684" width="20.5" style="201" customWidth="1"/>
    <col min="7685" max="7685" width="0.875" style="201" customWidth="1"/>
    <col min="7686" max="7927" width="11" style="201"/>
    <col min="7928" max="7928" width="1.25" style="201" customWidth="1"/>
    <col min="7929" max="7929" width="3.375" style="201" customWidth="1"/>
    <col min="7930" max="7930" width="17" style="201" customWidth="1"/>
    <col min="7931" max="7932" width="5.75" style="201" customWidth="1"/>
    <col min="7933" max="7933" width="7.375" style="201" customWidth="1"/>
    <col min="7934" max="7934" width="7.5" style="201" customWidth="1"/>
    <col min="7935" max="7935" width="5.125" style="201" customWidth="1"/>
    <col min="7936" max="7936" width="11.125" style="201" customWidth="1"/>
    <col min="7937" max="7937" width="12.125" style="201" customWidth="1"/>
    <col min="7938" max="7938" width="16" style="201" customWidth="1"/>
    <col min="7939" max="7939" width="10.875" style="201" customWidth="1"/>
    <col min="7940" max="7940" width="20.5" style="201" customWidth="1"/>
    <col min="7941" max="7941" width="0.875" style="201" customWidth="1"/>
    <col min="7942" max="8183" width="11" style="201"/>
    <col min="8184" max="8184" width="1.25" style="201" customWidth="1"/>
    <col min="8185" max="8185" width="3.375" style="201" customWidth="1"/>
    <col min="8186" max="8186" width="17" style="201" customWidth="1"/>
    <col min="8187" max="8188" width="5.75" style="201" customWidth="1"/>
    <col min="8189" max="8189" width="7.375" style="201" customWidth="1"/>
    <col min="8190" max="8190" width="7.5" style="201" customWidth="1"/>
    <col min="8191" max="8191" width="5.125" style="201" customWidth="1"/>
    <col min="8192" max="8192" width="11.125" style="201" customWidth="1"/>
    <col min="8193" max="8193" width="12.125" style="201" customWidth="1"/>
    <col min="8194" max="8194" width="16" style="201" customWidth="1"/>
    <col min="8195" max="8195" width="10.875" style="201" customWidth="1"/>
    <col min="8196" max="8196" width="20.5" style="201" customWidth="1"/>
    <col min="8197" max="8197" width="0.875" style="201" customWidth="1"/>
    <col min="8198" max="8439" width="11" style="201"/>
    <col min="8440" max="8440" width="1.25" style="201" customWidth="1"/>
    <col min="8441" max="8441" width="3.375" style="201" customWidth="1"/>
    <col min="8442" max="8442" width="17" style="201" customWidth="1"/>
    <col min="8443" max="8444" width="5.75" style="201" customWidth="1"/>
    <col min="8445" max="8445" width="7.375" style="201" customWidth="1"/>
    <col min="8446" max="8446" width="7.5" style="201" customWidth="1"/>
    <col min="8447" max="8447" width="5.125" style="201" customWidth="1"/>
    <col min="8448" max="8448" width="11.125" style="201" customWidth="1"/>
    <col min="8449" max="8449" width="12.125" style="201" customWidth="1"/>
    <col min="8450" max="8450" width="16" style="201" customWidth="1"/>
    <col min="8451" max="8451" width="10.875" style="201" customWidth="1"/>
    <col min="8452" max="8452" width="20.5" style="201" customWidth="1"/>
    <col min="8453" max="8453" width="0.875" style="201" customWidth="1"/>
    <col min="8454" max="8695" width="11" style="201"/>
    <col min="8696" max="8696" width="1.25" style="201" customWidth="1"/>
    <col min="8697" max="8697" width="3.375" style="201" customWidth="1"/>
    <col min="8698" max="8698" width="17" style="201" customWidth="1"/>
    <col min="8699" max="8700" width="5.75" style="201" customWidth="1"/>
    <col min="8701" max="8701" width="7.375" style="201" customWidth="1"/>
    <col min="8702" max="8702" width="7.5" style="201" customWidth="1"/>
    <col min="8703" max="8703" width="5.125" style="201" customWidth="1"/>
    <col min="8704" max="8704" width="11.125" style="201" customWidth="1"/>
    <col min="8705" max="8705" width="12.125" style="201" customWidth="1"/>
    <col min="8706" max="8706" width="16" style="201" customWidth="1"/>
    <col min="8707" max="8707" width="10.875" style="201" customWidth="1"/>
    <col min="8708" max="8708" width="20.5" style="201" customWidth="1"/>
    <col min="8709" max="8709" width="0.875" style="201" customWidth="1"/>
    <col min="8710" max="8951" width="11" style="201"/>
    <col min="8952" max="8952" width="1.25" style="201" customWidth="1"/>
    <col min="8953" max="8953" width="3.375" style="201" customWidth="1"/>
    <col min="8954" max="8954" width="17" style="201" customWidth="1"/>
    <col min="8955" max="8956" width="5.75" style="201" customWidth="1"/>
    <col min="8957" max="8957" width="7.375" style="201" customWidth="1"/>
    <col min="8958" max="8958" width="7.5" style="201" customWidth="1"/>
    <col min="8959" max="8959" width="5.125" style="201" customWidth="1"/>
    <col min="8960" max="8960" width="11.125" style="201" customWidth="1"/>
    <col min="8961" max="8961" width="12.125" style="201" customWidth="1"/>
    <col min="8962" max="8962" width="16" style="201" customWidth="1"/>
    <col min="8963" max="8963" width="10.875" style="201" customWidth="1"/>
    <col min="8964" max="8964" width="20.5" style="201" customWidth="1"/>
    <col min="8965" max="8965" width="0.875" style="201" customWidth="1"/>
    <col min="8966" max="9207" width="11" style="201"/>
    <col min="9208" max="9208" width="1.25" style="201" customWidth="1"/>
    <col min="9209" max="9209" width="3.375" style="201" customWidth="1"/>
    <col min="9210" max="9210" width="17" style="201" customWidth="1"/>
    <col min="9211" max="9212" width="5.75" style="201" customWidth="1"/>
    <col min="9213" max="9213" width="7.375" style="201" customWidth="1"/>
    <col min="9214" max="9214" width="7.5" style="201" customWidth="1"/>
    <col min="9215" max="9215" width="5.125" style="201" customWidth="1"/>
    <col min="9216" max="9216" width="11.125" style="201" customWidth="1"/>
    <col min="9217" max="9217" width="12.125" style="201" customWidth="1"/>
    <col min="9218" max="9218" width="16" style="201" customWidth="1"/>
    <col min="9219" max="9219" width="10.875" style="201" customWidth="1"/>
    <col min="9220" max="9220" width="20.5" style="201" customWidth="1"/>
    <col min="9221" max="9221" width="0.875" style="201" customWidth="1"/>
    <col min="9222" max="9463" width="11" style="201"/>
    <col min="9464" max="9464" width="1.25" style="201" customWidth="1"/>
    <col min="9465" max="9465" width="3.375" style="201" customWidth="1"/>
    <col min="9466" max="9466" width="17" style="201" customWidth="1"/>
    <col min="9467" max="9468" width="5.75" style="201" customWidth="1"/>
    <col min="9469" max="9469" width="7.375" style="201" customWidth="1"/>
    <col min="9470" max="9470" width="7.5" style="201" customWidth="1"/>
    <col min="9471" max="9471" width="5.125" style="201" customWidth="1"/>
    <col min="9472" max="9472" width="11.125" style="201" customWidth="1"/>
    <col min="9473" max="9473" width="12.125" style="201" customWidth="1"/>
    <col min="9474" max="9474" width="16" style="201" customWidth="1"/>
    <col min="9475" max="9475" width="10.875" style="201" customWidth="1"/>
    <col min="9476" max="9476" width="20.5" style="201" customWidth="1"/>
    <col min="9477" max="9477" width="0.875" style="201" customWidth="1"/>
    <col min="9478" max="9719" width="11" style="201"/>
    <col min="9720" max="9720" width="1.25" style="201" customWidth="1"/>
    <col min="9721" max="9721" width="3.375" style="201" customWidth="1"/>
    <col min="9722" max="9722" width="17" style="201" customWidth="1"/>
    <col min="9723" max="9724" width="5.75" style="201" customWidth="1"/>
    <col min="9725" max="9725" width="7.375" style="201" customWidth="1"/>
    <col min="9726" max="9726" width="7.5" style="201" customWidth="1"/>
    <col min="9727" max="9727" width="5.125" style="201" customWidth="1"/>
    <col min="9728" max="9728" width="11.125" style="201" customWidth="1"/>
    <col min="9729" max="9729" width="12.125" style="201" customWidth="1"/>
    <col min="9730" max="9730" width="16" style="201" customWidth="1"/>
    <col min="9731" max="9731" width="10.875" style="201" customWidth="1"/>
    <col min="9732" max="9732" width="20.5" style="201" customWidth="1"/>
    <col min="9733" max="9733" width="0.875" style="201" customWidth="1"/>
    <col min="9734" max="9975" width="11" style="201"/>
    <col min="9976" max="9976" width="1.25" style="201" customWidth="1"/>
    <col min="9977" max="9977" width="3.375" style="201" customWidth="1"/>
    <col min="9978" max="9978" width="17" style="201" customWidth="1"/>
    <col min="9979" max="9980" width="5.75" style="201" customWidth="1"/>
    <col min="9981" max="9981" width="7.375" style="201" customWidth="1"/>
    <col min="9982" max="9982" width="7.5" style="201" customWidth="1"/>
    <col min="9983" max="9983" width="5.125" style="201" customWidth="1"/>
    <col min="9984" max="9984" width="11.125" style="201" customWidth="1"/>
    <col min="9985" max="9985" width="12.125" style="201" customWidth="1"/>
    <col min="9986" max="9986" width="16" style="201" customWidth="1"/>
    <col min="9987" max="9987" width="10.875" style="201" customWidth="1"/>
    <col min="9988" max="9988" width="20.5" style="201" customWidth="1"/>
    <col min="9989" max="9989" width="0.875" style="201" customWidth="1"/>
    <col min="9990" max="10231" width="11" style="201"/>
    <col min="10232" max="10232" width="1.25" style="201" customWidth="1"/>
    <col min="10233" max="10233" width="3.375" style="201" customWidth="1"/>
    <col min="10234" max="10234" width="17" style="201" customWidth="1"/>
    <col min="10235" max="10236" width="5.75" style="201" customWidth="1"/>
    <col min="10237" max="10237" width="7.375" style="201" customWidth="1"/>
    <col min="10238" max="10238" width="7.5" style="201" customWidth="1"/>
    <col min="10239" max="10239" width="5.125" style="201" customWidth="1"/>
    <col min="10240" max="10240" width="11.125" style="201" customWidth="1"/>
    <col min="10241" max="10241" width="12.125" style="201" customWidth="1"/>
    <col min="10242" max="10242" width="16" style="201" customWidth="1"/>
    <col min="10243" max="10243" width="10.875" style="201" customWidth="1"/>
    <col min="10244" max="10244" width="20.5" style="201" customWidth="1"/>
    <col min="10245" max="10245" width="0.875" style="201" customWidth="1"/>
    <col min="10246" max="10487" width="11" style="201"/>
    <col min="10488" max="10488" width="1.25" style="201" customWidth="1"/>
    <col min="10489" max="10489" width="3.375" style="201" customWidth="1"/>
    <col min="10490" max="10490" width="17" style="201" customWidth="1"/>
    <col min="10491" max="10492" width="5.75" style="201" customWidth="1"/>
    <col min="10493" max="10493" width="7.375" style="201" customWidth="1"/>
    <col min="10494" max="10494" width="7.5" style="201" customWidth="1"/>
    <col min="10495" max="10495" width="5.125" style="201" customWidth="1"/>
    <col min="10496" max="10496" width="11.125" style="201" customWidth="1"/>
    <col min="10497" max="10497" width="12.125" style="201" customWidth="1"/>
    <col min="10498" max="10498" width="16" style="201" customWidth="1"/>
    <col min="10499" max="10499" width="10.875" style="201" customWidth="1"/>
    <col min="10500" max="10500" width="20.5" style="201" customWidth="1"/>
    <col min="10501" max="10501" width="0.875" style="201" customWidth="1"/>
    <col min="10502" max="10743" width="11" style="201"/>
    <col min="10744" max="10744" width="1.25" style="201" customWidth="1"/>
    <col min="10745" max="10745" width="3.375" style="201" customWidth="1"/>
    <col min="10746" max="10746" width="17" style="201" customWidth="1"/>
    <col min="10747" max="10748" width="5.75" style="201" customWidth="1"/>
    <col min="10749" max="10749" width="7.375" style="201" customWidth="1"/>
    <col min="10750" max="10750" width="7.5" style="201" customWidth="1"/>
    <col min="10751" max="10751" width="5.125" style="201" customWidth="1"/>
    <col min="10752" max="10752" width="11.125" style="201" customWidth="1"/>
    <col min="10753" max="10753" width="12.125" style="201" customWidth="1"/>
    <col min="10754" max="10754" width="16" style="201" customWidth="1"/>
    <col min="10755" max="10755" width="10.875" style="201" customWidth="1"/>
    <col min="10756" max="10756" width="20.5" style="201" customWidth="1"/>
    <col min="10757" max="10757" width="0.875" style="201" customWidth="1"/>
    <col min="10758" max="10999" width="11" style="201"/>
    <col min="11000" max="11000" width="1.25" style="201" customWidth="1"/>
    <col min="11001" max="11001" width="3.375" style="201" customWidth="1"/>
    <col min="11002" max="11002" width="17" style="201" customWidth="1"/>
    <col min="11003" max="11004" width="5.75" style="201" customWidth="1"/>
    <col min="11005" max="11005" width="7.375" style="201" customWidth="1"/>
    <col min="11006" max="11006" width="7.5" style="201" customWidth="1"/>
    <col min="11007" max="11007" width="5.125" style="201" customWidth="1"/>
    <col min="11008" max="11008" width="11.125" style="201" customWidth="1"/>
    <col min="11009" max="11009" width="12.125" style="201" customWidth="1"/>
    <col min="11010" max="11010" width="16" style="201" customWidth="1"/>
    <col min="11011" max="11011" width="10.875" style="201" customWidth="1"/>
    <col min="11012" max="11012" width="20.5" style="201" customWidth="1"/>
    <col min="11013" max="11013" width="0.875" style="201" customWidth="1"/>
    <col min="11014" max="11255" width="11" style="201"/>
    <col min="11256" max="11256" width="1.25" style="201" customWidth="1"/>
    <col min="11257" max="11257" width="3.375" style="201" customWidth="1"/>
    <col min="11258" max="11258" width="17" style="201" customWidth="1"/>
    <col min="11259" max="11260" width="5.75" style="201" customWidth="1"/>
    <col min="11261" max="11261" width="7.375" style="201" customWidth="1"/>
    <col min="11262" max="11262" width="7.5" style="201" customWidth="1"/>
    <col min="11263" max="11263" width="5.125" style="201" customWidth="1"/>
    <col min="11264" max="11264" width="11.125" style="201" customWidth="1"/>
    <col min="11265" max="11265" width="12.125" style="201" customWidth="1"/>
    <col min="11266" max="11266" width="16" style="201" customWidth="1"/>
    <col min="11267" max="11267" width="10.875" style="201" customWidth="1"/>
    <col min="11268" max="11268" width="20.5" style="201" customWidth="1"/>
    <col min="11269" max="11269" width="0.875" style="201" customWidth="1"/>
    <col min="11270" max="11511" width="11" style="201"/>
    <col min="11512" max="11512" width="1.25" style="201" customWidth="1"/>
    <col min="11513" max="11513" width="3.375" style="201" customWidth="1"/>
    <col min="11514" max="11514" width="17" style="201" customWidth="1"/>
    <col min="11515" max="11516" width="5.75" style="201" customWidth="1"/>
    <col min="11517" max="11517" width="7.375" style="201" customWidth="1"/>
    <col min="11518" max="11518" width="7.5" style="201" customWidth="1"/>
    <col min="11519" max="11519" width="5.125" style="201" customWidth="1"/>
    <col min="11520" max="11520" width="11.125" style="201" customWidth="1"/>
    <col min="11521" max="11521" width="12.125" style="201" customWidth="1"/>
    <col min="11522" max="11522" width="16" style="201" customWidth="1"/>
    <col min="11523" max="11523" width="10.875" style="201" customWidth="1"/>
    <col min="11524" max="11524" width="20.5" style="201" customWidth="1"/>
    <col min="11525" max="11525" width="0.875" style="201" customWidth="1"/>
    <col min="11526" max="11767" width="11" style="201"/>
    <col min="11768" max="11768" width="1.25" style="201" customWidth="1"/>
    <col min="11769" max="11769" width="3.375" style="201" customWidth="1"/>
    <col min="11770" max="11770" width="17" style="201" customWidth="1"/>
    <col min="11771" max="11772" width="5.75" style="201" customWidth="1"/>
    <col min="11773" max="11773" width="7.375" style="201" customWidth="1"/>
    <col min="11774" max="11774" width="7.5" style="201" customWidth="1"/>
    <col min="11775" max="11775" width="5.125" style="201" customWidth="1"/>
    <col min="11776" max="11776" width="11.125" style="201" customWidth="1"/>
    <col min="11777" max="11777" width="12.125" style="201" customWidth="1"/>
    <col min="11778" max="11778" width="16" style="201" customWidth="1"/>
    <col min="11779" max="11779" width="10.875" style="201" customWidth="1"/>
    <col min="11780" max="11780" width="20.5" style="201" customWidth="1"/>
    <col min="11781" max="11781" width="0.875" style="201" customWidth="1"/>
    <col min="11782" max="12023" width="11" style="201"/>
    <col min="12024" max="12024" width="1.25" style="201" customWidth="1"/>
    <col min="12025" max="12025" width="3.375" style="201" customWidth="1"/>
    <col min="12026" max="12026" width="17" style="201" customWidth="1"/>
    <col min="12027" max="12028" width="5.75" style="201" customWidth="1"/>
    <col min="12029" max="12029" width="7.375" style="201" customWidth="1"/>
    <col min="12030" max="12030" width="7.5" style="201" customWidth="1"/>
    <col min="12031" max="12031" width="5.125" style="201" customWidth="1"/>
    <col min="12032" max="12032" width="11.125" style="201" customWidth="1"/>
    <col min="12033" max="12033" width="12.125" style="201" customWidth="1"/>
    <col min="12034" max="12034" width="16" style="201" customWidth="1"/>
    <col min="12035" max="12035" width="10.875" style="201" customWidth="1"/>
    <col min="12036" max="12036" width="20.5" style="201" customWidth="1"/>
    <col min="12037" max="12037" width="0.875" style="201" customWidth="1"/>
    <col min="12038" max="12279" width="11" style="201"/>
    <col min="12280" max="12280" width="1.25" style="201" customWidth="1"/>
    <col min="12281" max="12281" width="3.375" style="201" customWidth="1"/>
    <col min="12282" max="12282" width="17" style="201" customWidth="1"/>
    <col min="12283" max="12284" width="5.75" style="201" customWidth="1"/>
    <col min="12285" max="12285" width="7.375" style="201" customWidth="1"/>
    <col min="12286" max="12286" width="7.5" style="201" customWidth="1"/>
    <col min="12287" max="12287" width="5.125" style="201" customWidth="1"/>
    <col min="12288" max="12288" width="11.125" style="201" customWidth="1"/>
    <col min="12289" max="12289" width="12.125" style="201" customWidth="1"/>
    <col min="12290" max="12290" width="16" style="201" customWidth="1"/>
    <col min="12291" max="12291" width="10.875" style="201" customWidth="1"/>
    <col min="12292" max="12292" width="20.5" style="201" customWidth="1"/>
    <col min="12293" max="12293" width="0.875" style="201" customWidth="1"/>
    <col min="12294" max="12535" width="11" style="201"/>
    <col min="12536" max="12536" width="1.25" style="201" customWidth="1"/>
    <col min="12537" max="12537" width="3.375" style="201" customWidth="1"/>
    <col min="12538" max="12538" width="17" style="201" customWidth="1"/>
    <col min="12539" max="12540" width="5.75" style="201" customWidth="1"/>
    <col min="12541" max="12541" width="7.375" style="201" customWidth="1"/>
    <col min="12542" max="12542" width="7.5" style="201" customWidth="1"/>
    <col min="12543" max="12543" width="5.125" style="201" customWidth="1"/>
    <col min="12544" max="12544" width="11.125" style="201" customWidth="1"/>
    <col min="12545" max="12545" width="12.125" style="201" customWidth="1"/>
    <col min="12546" max="12546" width="16" style="201" customWidth="1"/>
    <col min="12547" max="12547" width="10.875" style="201" customWidth="1"/>
    <col min="12548" max="12548" width="20.5" style="201" customWidth="1"/>
    <col min="12549" max="12549" width="0.875" style="201" customWidth="1"/>
    <col min="12550" max="12791" width="11" style="201"/>
    <col min="12792" max="12792" width="1.25" style="201" customWidth="1"/>
    <col min="12793" max="12793" width="3.375" style="201" customWidth="1"/>
    <col min="12794" max="12794" width="17" style="201" customWidth="1"/>
    <col min="12795" max="12796" width="5.75" style="201" customWidth="1"/>
    <col min="12797" max="12797" width="7.375" style="201" customWidth="1"/>
    <col min="12798" max="12798" width="7.5" style="201" customWidth="1"/>
    <col min="12799" max="12799" width="5.125" style="201" customWidth="1"/>
    <col min="12800" max="12800" width="11.125" style="201" customWidth="1"/>
    <col min="12801" max="12801" width="12.125" style="201" customWidth="1"/>
    <col min="12802" max="12802" width="16" style="201" customWidth="1"/>
    <col min="12803" max="12803" width="10.875" style="201" customWidth="1"/>
    <col min="12804" max="12804" width="20.5" style="201" customWidth="1"/>
    <col min="12805" max="12805" width="0.875" style="201" customWidth="1"/>
    <col min="12806" max="13047" width="11" style="201"/>
    <col min="13048" max="13048" width="1.25" style="201" customWidth="1"/>
    <col min="13049" max="13049" width="3.375" style="201" customWidth="1"/>
    <col min="13050" max="13050" width="17" style="201" customWidth="1"/>
    <col min="13051" max="13052" width="5.75" style="201" customWidth="1"/>
    <col min="13053" max="13053" width="7.375" style="201" customWidth="1"/>
    <col min="13054" max="13054" width="7.5" style="201" customWidth="1"/>
    <col min="13055" max="13055" width="5.125" style="201" customWidth="1"/>
    <col min="13056" max="13056" width="11.125" style="201" customWidth="1"/>
    <col min="13057" max="13057" width="12.125" style="201" customWidth="1"/>
    <col min="13058" max="13058" width="16" style="201" customWidth="1"/>
    <col min="13059" max="13059" width="10.875" style="201" customWidth="1"/>
    <col min="13060" max="13060" width="20.5" style="201" customWidth="1"/>
    <col min="13061" max="13061" width="0.875" style="201" customWidth="1"/>
    <col min="13062" max="13303" width="11" style="201"/>
    <col min="13304" max="13304" width="1.25" style="201" customWidth="1"/>
    <col min="13305" max="13305" width="3.375" style="201" customWidth="1"/>
    <col min="13306" max="13306" width="17" style="201" customWidth="1"/>
    <col min="13307" max="13308" width="5.75" style="201" customWidth="1"/>
    <col min="13309" max="13309" width="7.375" style="201" customWidth="1"/>
    <col min="13310" max="13310" width="7.5" style="201" customWidth="1"/>
    <col min="13311" max="13311" width="5.125" style="201" customWidth="1"/>
    <col min="13312" max="13312" width="11.125" style="201" customWidth="1"/>
    <col min="13313" max="13313" width="12.125" style="201" customWidth="1"/>
    <col min="13314" max="13314" width="16" style="201" customWidth="1"/>
    <col min="13315" max="13315" width="10.875" style="201" customWidth="1"/>
    <col min="13316" max="13316" width="20.5" style="201" customWidth="1"/>
    <col min="13317" max="13317" width="0.875" style="201" customWidth="1"/>
    <col min="13318" max="13559" width="11" style="201"/>
    <col min="13560" max="13560" width="1.25" style="201" customWidth="1"/>
    <col min="13561" max="13561" width="3.375" style="201" customWidth="1"/>
    <col min="13562" max="13562" width="17" style="201" customWidth="1"/>
    <col min="13563" max="13564" width="5.75" style="201" customWidth="1"/>
    <col min="13565" max="13565" width="7.375" style="201" customWidth="1"/>
    <col min="13566" max="13566" width="7.5" style="201" customWidth="1"/>
    <col min="13567" max="13567" width="5.125" style="201" customWidth="1"/>
    <col min="13568" max="13568" width="11.125" style="201" customWidth="1"/>
    <col min="13569" max="13569" width="12.125" style="201" customWidth="1"/>
    <col min="13570" max="13570" width="16" style="201" customWidth="1"/>
    <col min="13571" max="13571" width="10.875" style="201" customWidth="1"/>
    <col min="13572" max="13572" width="20.5" style="201" customWidth="1"/>
    <col min="13573" max="13573" width="0.875" style="201" customWidth="1"/>
    <col min="13574" max="13815" width="11" style="201"/>
    <col min="13816" max="13816" width="1.25" style="201" customWidth="1"/>
    <col min="13817" max="13817" width="3.375" style="201" customWidth="1"/>
    <col min="13818" max="13818" width="17" style="201" customWidth="1"/>
    <col min="13819" max="13820" width="5.75" style="201" customWidth="1"/>
    <col min="13821" max="13821" width="7.375" style="201" customWidth="1"/>
    <col min="13822" max="13822" width="7.5" style="201" customWidth="1"/>
    <col min="13823" max="13823" width="5.125" style="201" customWidth="1"/>
    <col min="13824" max="13824" width="11.125" style="201" customWidth="1"/>
    <col min="13825" max="13825" width="12.125" style="201" customWidth="1"/>
    <col min="13826" max="13826" width="16" style="201" customWidth="1"/>
    <col min="13827" max="13827" width="10.875" style="201" customWidth="1"/>
    <col min="13828" max="13828" width="20.5" style="201" customWidth="1"/>
    <col min="13829" max="13829" width="0.875" style="201" customWidth="1"/>
    <col min="13830" max="14071" width="11" style="201"/>
    <col min="14072" max="14072" width="1.25" style="201" customWidth="1"/>
    <col min="14073" max="14073" width="3.375" style="201" customWidth="1"/>
    <col min="14074" max="14074" width="17" style="201" customWidth="1"/>
    <col min="14075" max="14076" width="5.75" style="201" customWidth="1"/>
    <col min="14077" max="14077" width="7.375" style="201" customWidth="1"/>
    <col min="14078" max="14078" width="7.5" style="201" customWidth="1"/>
    <col min="14079" max="14079" width="5.125" style="201" customWidth="1"/>
    <col min="14080" max="14080" width="11.125" style="201" customWidth="1"/>
    <col min="14081" max="14081" width="12.125" style="201" customWidth="1"/>
    <col min="14082" max="14082" width="16" style="201" customWidth="1"/>
    <col min="14083" max="14083" width="10.875" style="201" customWidth="1"/>
    <col min="14084" max="14084" width="20.5" style="201" customWidth="1"/>
    <col min="14085" max="14085" width="0.875" style="201" customWidth="1"/>
    <col min="14086" max="14327" width="11" style="201"/>
    <col min="14328" max="14328" width="1.25" style="201" customWidth="1"/>
    <col min="14329" max="14329" width="3.375" style="201" customWidth="1"/>
    <col min="14330" max="14330" width="17" style="201" customWidth="1"/>
    <col min="14331" max="14332" width="5.75" style="201" customWidth="1"/>
    <col min="14333" max="14333" width="7.375" style="201" customWidth="1"/>
    <col min="14334" max="14334" width="7.5" style="201" customWidth="1"/>
    <col min="14335" max="14335" width="5.125" style="201" customWidth="1"/>
    <col min="14336" max="14336" width="11.125" style="201" customWidth="1"/>
    <col min="14337" max="14337" width="12.125" style="201" customWidth="1"/>
    <col min="14338" max="14338" width="16" style="201" customWidth="1"/>
    <col min="14339" max="14339" width="10.875" style="201" customWidth="1"/>
    <col min="14340" max="14340" width="20.5" style="201" customWidth="1"/>
    <col min="14341" max="14341" width="0.875" style="201" customWidth="1"/>
    <col min="14342" max="14583" width="11" style="201"/>
    <col min="14584" max="14584" width="1.25" style="201" customWidth="1"/>
    <col min="14585" max="14585" width="3.375" style="201" customWidth="1"/>
    <col min="14586" max="14586" width="17" style="201" customWidth="1"/>
    <col min="14587" max="14588" width="5.75" style="201" customWidth="1"/>
    <col min="14589" max="14589" width="7.375" style="201" customWidth="1"/>
    <col min="14590" max="14590" width="7.5" style="201" customWidth="1"/>
    <col min="14591" max="14591" width="5.125" style="201" customWidth="1"/>
    <col min="14592" max="14592" width="11.125" style="201" customWidth="1"/>
    <col min="14593" max="14593" width="12.125" style="201" customWidth="1"/>
    <col min="14594" max="14594" width="16" style="201" customWidth="1"/>
    <col min="14595" max="14595" width="10.875" style="201" customWidth="1"/>
    <col min="14596" max="14596" width="20.5" style="201" customWidth="1"/>
    <col min="14597" max="14597" width="0.875" style="201" customWidth="1"/>
    <col min="14598" max="14839" width="11" style="201"/>
    <col min="14840" max="14840" width="1.25" style="201" customWidth="1"/>
    <col min="14841" max="14841" width="3.375" style="201" customWidth="1"/>
    <col min="14842" max="14842" width="17" style="201" customWidth="1"/>
    <col min="14843" max="14844" width="5.75" style="201" customWidth="1"/>
    <col min="14845" max="14845" width="7.375" style="201" customWidth="1"/>
    <col min="14846" max="14846" width="7.5" style="201" customWidth="1"/>
    <col min="14847" max="14847" width="5.125" style="201" customWidth="1"/>
    <col min="14848" max="14848" width="11.125" style="201" customWidth="1"/>
    <col min="14849" max="14849" width="12.125" style="201" customWidth="1"/>
    <col min="14850" max="14850" width="16" style="201" customWidth="1"/>
    <col min="14851" max="14851" width="10.875" style="201" customWidth="1"/>
    <col min="14852" max="14852" width="20.5" style="201" customWidth="1"/>
    <col min="14853" max="14853" width="0.875" style="201" customWidth="1"/>
    <col min="14854" max="15095" width="11" style="201"/>
    <col min="15096" max="15096" width="1.25" style="201" customWidth="1"/>
    <col min="15097" max="15097" width="3.375" style="201" customWidth="1"/>
    <col min="15098" max="15098" width="17" style="201" customWidth="1"/>
    <col min="15099" max="15100" width="5.75" style="201" customWidth="1"/>
    <col min="15101" max="15101" width="7.375" style="201" customWidth="1"/>
    <col min="15102" max="15102" width="7.5" style="201" customWidth="1"/>
    <col min="15103" max="15103" width="5.125" style="201" customWidth="1"/>
    <col min="15104" max="15104" width="11.125" style="201" customWidth="1"/>
    <col min="15105" max="15105" width="12.125" style="201" customWidth="1"/>
    <col min="15106" max="15106" width="16" style="201" customWidth="1"/>
    <col min="15107" max="15107" width="10.875" style="201" customWidth="1"/>
    <col min="15108" max="15108" width="20.5" style="201" customWidth="1"/>
    <col min="15109" max="15109" width="0.875" style="201" customWidth="1"/>
    <col min="15110" max="15351" width="11" style="201"/>
    <col min="15352" max="15352" width="1.25" style="201" customWidth="1"/>
    <col min="15353" max="15353" width="3.375" style="201" customWidth="1"/>
    <col min="15354" max="15354" width="17" style="201" customWidth="1"/>
    <col min="15355" max="15356" width="5.75" style="201" customWidth="1"/>
    <col min="15357" max="15357" width="7.375" style="201" customWidth="1"/>
    <col min="15358" max="15358" width="7.5" style="201" customWidth="1"/>
    <col min="15359" max="15359" width="5.125" style="201" customWidth="1"/>
    <col min="15360" max="15360" width="11.125" style="201" customWidth="1"/>
    <col min="15361" max="15361" width="12.125" style="201" customWidth="1"/>
    <col min="15362" max="15362" width="16" style="201" customWidth="1"/>
    <col min="15363" max="15363" width="10.875" style="201" customWidth="1"/>
    <col min="15364" max="15364" width="20.5" style="201" customWidth="1"/>
    <col min="15365" max="15365" width="0.875" style="201" customWidth="1"/>
    <col min="15366" max="15607" width="11" style="201"/>
    <col min="15608" max="15608" width="1.25" style="201" customWidth="1"/>
    <col min="15609" max="15609" width="3.375" style="201" customWidth="1"/>
    <col min="15610" max="15610" width="17" style="201" customWidth="1"/>
    <col min="15611" max="15612" width="5.75" style="201" customWidth="1"/>
    <col min="15613" max="15613" width="7.375" style="201" customWidth="1"/>
    <col min="15614" max="15614" width="7.5" style="201" customWidth="1"/>
    <col min="15615" max="15615" width="5.125" style="201" customWidth="1"/>
    <col min="15616" max="15616" width="11.125" style="201" customWidth="1"/>
    <col min="15617" max="15617" width="12.125" style="201" customWidth="1"/>
    <col min="15618" max="15618" width="16" style="201" customWidth="1"/>
    <col min="15619" max="15619" width="10.875" style="201" customWidth="1"/>
    <col min="15620" max="15620" width="20.5" style="201" customWidth="1"/>
    <col min="15621" max="15621" width="0.875" style="201" customWidth="1"/>
    <col min="15622" max="15863" width="11" style="201"/>
    <col min="15864" max="15864" width="1.25" style="201" customWidth="1"/>
    <col min="15865" max="15865" width="3.375" style="201" customWidth="1"/>
    <col min="15866" max="15866" width="17" style="201" customWidth="1"/>
    <col min="15867" max="15868" width="5.75" style="201" customWidth="1"/>
    <col min="15869" max="15869" width="7.375" style="201" customWidth="1"/>
    <col min="15870" max="15870" width="7.5" style="201" customWidth="1"/>
    <col min="15871" max="15871" width="5.125" style="201" customWidth="1"/>
    <col min="15872" max="15872" width="11.125" style="201" customWidth="1"/>
    <col min="15873" max="15873" width="12.125" style="201" customWidth="1"/>
    <col min="15874" max="15874" width="16" style="201" customWidth="1"/>
    <col min="15875" max="15875" width="10.875" style="201" customWidth="1"/>
    <col min="15876" max="15876" width="20.5" style="201" customWidth="1"/>
    <col min="15877" max="15877" width="0.875" style="201" customWidth="1"/>
    <col min="15878" max="16119" width="11" style="201"/>
    <col min="16120" max="16120" width="1.25" style="201" customWidth="1"/>
    <col min="16121" max="16121" width="3.375" style="201" customWidth="1"/>
    <col min="16122" max="16122" width="17" style="201" customWidth="1"/>
    <col min="16123" max="16124" width="5.75" style="201" customWidth="1"/>
    <col min="16125" max="16125" width="7.375" style="201" customWidth="1"/>
    <col min="16126" max="16126" width="7.5" style="201" customWidth="1"/>
    <col min="16127" max="16127" width="5.125" style="201" customWidth="1"/>
    <col min="16128" max="16128" width="11.125" style="201" customWidth="1"/>
    <col min="16129" max="16129" width="12.125" style="201" customWidth="1"/>
    <col min="16130" max="16130" width="16" style="201" customWidth="1"/>
    <col min="16131" max="16131" width="10.875" style="201" customWidth="1"/>
    <col min="16132" max="16132" width="20.5" style="201" customWidth="1"/>
    <col min="16133" max="16133" width="0.875" style="201" customWidth="1"/>
    <col min="16134" max="16384" width="11" style="201"/>
  </cols>
  <sheetData>
    <row r="1" spans="2:14" ht="15.75" customHeight="1" thickBot="1">
      <c r="B1" s="197"/>
      <c r="C1" s="194"/>
      <c r="D1" s="194"/>
      <c r="E1" s="194"/>
      <c r="F1" s="194"/>
      <c r="G1" s="198"/>
      <c r="H1" s="197"/>
      <c r="I1" s="199"/>
      <c r="J1" s="199"/>
      <c r="K1" s="194"/>
      <c r="L1" s="200" t="s">
        <v>148</v>
      </c>
      <c r="M1" s="194"/>
      <c r="N1" s="194"/>
    </row>
    <row r="2" spans="2:14" ht="15.75" customHeight="1" thickBot="1">
      <c r="B2" s="202" t="s">
        <v>149</v>
      </c>
      <c r="C2" s="609" t="s">
        <v>150</v>
      </c>
      <c r="D2" s="607" t="s">
        <v>151</v>
      </c>
      <c r="E2" s="610"/>
      <c r="F2" s="611"/>
      <c r="G2" s="612" t="s">
        <v>152</v>
      </c>
      <c r="H2" s="603" t="s">
        <v>170</v>
      </c>
      <c r="I2" s="601" t="s">
        <v>154</v>
      </c>
      <c r="J2" s="601" t="s">
        <v>155</v>
      </c>
      <c r="K2" s="605" t="s">
        <v>156</v>
      </c>
      <c r="L2" s="607" t="s">
        <v>157</v>
      </c>
      <c r="M2" s="608"/>
      <c r="N2" s="210"/>
    </row>
    <row r="3" spans="2:14" ht="15.75" customHeight="1">
      <c r="B3" s="211" t="s">
        <v>158</v>
      </c>
      <c r="C3" s="609"/>
      <c r="D3" s="212" t="s">
        <v>159</v>
      </c>
      <c r="E3" s="212" t="s">
        <v>160</v>
      </c>
      <c r="F3" s="212" t="s">
        <v>161</v>
      </c>
      <c r="G3" s="613"/>
      <c r="H3" s="604"/>
      <c r="I3" s="602"/>
      <c r="J3" s="602"/>
      <c r="K3" s="606"/>
      <c r="L3" s="212" t="s">
        <v>163</v>
      </c>
      <c r="M3" s="217" t="s">
        <v>164</v>
      </c>
      <c r="N3" s="210"/>
    </row>
    <row r="4" spans="2:14" ht="15.75" customHeight="1">
      <c r="B4" s="218"/>
      <c r="C4" s="219"/>
      <c r="D4" s="219"/>
      <c r="E4" s="220"/>
      <c r="F4" s="221"/>
      <c r="G4" s="222"/>
      <c r="H4" s="212"/>
      <c r="I4" s="223"/>
      <c r="J4" s="223"/>
      <c r="K4" s="219"/>
      <c r="L4" s="219"/>
      <c r="M4" s="224"/>
      <c r="N4" s="210"/>
    </row>
    <row r="5" spans="2:14" ht="15.75" customHeight="1">
      <c r="B5" s="211">
        <v>6</v>
      </c>
      <c r="C5" s="225" t="s">
        <v>165</v>
      </c>
      <c r="D5" s="423"/>
      <c r="E5" s="226"/>
      <c r="F5" s="227"/>
      <c r="G5" s="228"/>
      <c r="H5" s="214"/>
      <c r="I5" s="229"/>
      <c r="J5" s="229"/>
      <c r="K5" s="225"/>
      <c r="L5" s="225"/>
      <c r="M5" s="230"/>
      <c r="N5" s="210"/>
    </row>
    <row r="6" spans="2:14" ht="15.75" customHeight="1">
      <c r="B6" s="231"/>
      <c r="C6" s="543"/>
      <c r="D6" s="544"/>
      <c r="E6" s="545"/>
      <c r="F6" s="546"/>
      <c r="G6" s="222"/>
      <c r="H6" s="212"/>
      <c r="I6" s="571"/>
      <c r="J6" s="571"/>
      <c r="K6" s="572"/>
      <c r="L6" s="219"/>
      <c r="M6" s="224"/>
      <c r="N6" s="210"/>
    </row>
    <row r="7" spans="2:14" ht="15.75" customHeight="1">
      <c r="B7" s="237"/>
      <c r="C7" s="547" t="s">
        <v>196</v>
      </c>
      <c r="D7" s="548" t="s">
        <v>197</v>
      </c>
      <c r="E7" s="549"/>
      <c r="F7" s="550"/>
      <c r="G7" s="238">
        <v>1</v>
      </c>
      <c r="H7" s="405" t="s">
        <v>188</v>
      </c>
      <c r="I7" s="573"/>
      <c r="J7" s="574"/>
      <c r="K7" s="575"/>
      <c r="L7" s="225"/>
      <c r="M7" s="244"/>
      <c r="N7" s="210"/>
    </row>
    <row r="8" spans="2:14" ht="15.75" customHeight="1">
      <c r="B8" s="231"/>
      <c r="C8" s="245"/>
      <c r="D8" s="233"/>
      <c r="E8" s="234"/>
      <c r="F8" s="235"/>
      <c r="G8" s="246"/>
      <c r="H8" s="247"/>
      <c r="I8" s="576"/>
      <c r="J8" s="571"/>
      <c r="K8" s="574"/>
      <c r="L8" s="219"/>
      <c r="M8" s="224"/>
      <c r="N8" s="210"/>
    </row>
    <row r="9" spans="2:14" ht="15.75" customHeight="1">
      <c r="B9" s="237"/>
      <c r="C9" s="359" t="s">
        <v>198</v>
      </c>
      <c r="D9" s="239"/>
      <c r="E9" s="240"/>
      <c r="F9" s="241"/>
      <c r="G9" s="238">
        <v>1</v>
      </c>
      <c r="H9" s="405" t="s">
        <v>195</v>
      </c>
      <c r="I9" s="573"/>
      <c r="J9" s="574"/>
      <c r="K9" s="575"/>
      <c r="L9" s="225"/>
      <c r="M9" s="244"/>
      <c r="N9" s="210"/>
    </row>
    <row r="10" spans="2:14" ht="15.75" customHeight="1">
      <c r="B10" s="231"/>
      <c r="C10" s="245"/>
      <c r="D10" s="251"/>
      <c r="E10" s="252"/>
      <c r="F10" s="235"/>
      <c r="G10" s="246"/>
      <c r="H10" s="247"/>
      <c r="I10" s="576"/>
      <c r="J10" s="571"/>
      <c r="K10" s="572"/>
      <c r="L10" s="219"/>
      <c r="M10" s="224"/>
      <c r="N10" s="210"/>
    </row>
    <row r="11" spans="2:14" ht="15.75" customHeight="1">
      <c r="B11" s="237"/>
      <c r="C11" s="238" t="s">
        <v>199</v>
      </c>
      <c r="D11" s="255" t="s">
        <v>224</v>
      </c>
      <c r="E11" s="256"/>
      <c r="F11" s="241"/>
      <c r="G11" s="238">
        <v>3</v>
      </c>
      <c r="H11" s="405" t="s">
        <v>186</v>
      </c>
      <c r="I11" s="573"/>
      <c r="J11" s="574"/>
      <c r="K11" s="575"/>
      <c r="L11" s="225"/>
      <c r="M11" s="244"/>
      <c r="N11" s="210"/>
    </row>
    <row r="12" spans="2:14" ht="15.75" customHeight="1">
      <c r="B12" s="231"/>
      <c r="C12" s="245"/>
      <c r="D12" s="297" t="s">
        <v>215</v>
      </c>
      <c r="E12" s="324"/>
      <c r="F12" s="235"/>
      <c r="G12" s="246"/>
      <c r="H12" s="264"/>
      <c r="I12" s="253"/>
      <c r="J12" s="236"/>
      <c r="K12" s="219"/>
      <c r="L12" s="219"/>
      <c r="M12" s="224"/>
      <c r="N12" s="210"/>
    </row>
    <row r="13" spans="2:14" ht="15.75" customHeight="1">
      <c r="B13" s="237"/>
      <c r="C13" s="285" t="s">
        <v>216</v>
      </c>
      <c r="D13" s="239" t="s">
        <v>217</v>
      </c>
      <c r="E13" s="240"/>
      <c r="F13" s="241"/>
      <c r="G13" s="325">
        <f>5+2.6+7.5</f>
        <v>15.1</v>
      </c>
      <c r="H13" s="326" t="s">
        <v>218</v>
      </c>
      <c r="I13" s="250"/>
      <c r="J13" s="257"/>
      <c r="K13" s="580"/>
      <c r="L13" s="225"/>
      <c r="M13" s="244"/>
      <c r="N13" s="210"/>
    </row>
    <row r="14" spans="2:14" ht="15.75" customHeight="1">
      <c r="B14" s="231"/>
      <c r="C14" s="245"/>
      <c r="D14" s="297" t="s">
        <v>219</v>
      </c>
      <c r="E14" s="298"/>
      <c r="F14" s="299"/>
      <c r="G14" s="246"/>
      <c r="H14" s="327"/>
      <c r="I14" s="312"/>
      <c r="J14" s="223"/>
      <c r="K14" s="311"/>
      <c r="L14" s="219"/>
      <c r="M14" s="224"/>
      <c r="N14" s="210"/>
    </row>
    <row r="15" spans="2:14" ht="15.75" customHeight="1">
      <c r="B15" s="237"/>
      <c r="C15" s="285" t="s">
        <v>220</v>
      </c>
      <c r="D15" s="300" t="s">
        <v>221</v>
      </c>
      <c r="E15" s="295"/>
      <c r="F15" s="296"/>
      <c r="G15" s="325">
        <v>10.6</v>
      </c>
      <c r="H15" s="326" t="s">
        <v>84</v>
      </c>
      <c r="I15" s="257"/>
      <c r="J15" s="229"/>
      <c r="K15" s="582"/>
      <c r="L15" s="225"/>
      <c r="M15" s="254"/>
      <c r="N15" s="210"/>
    </row>
    <row r="16" spans="2:14" ht="15.75" customHeight="1">
      <c r="B16" s="231"/>
      <c r="C16" s="245"/>
      <c r="D16" s="297" t="s">
        <v>219</v>
      </c>
      <c r="E16" s="298"/>
      <c r="F16" s="299"/>
      <c r="G16" s="246"/>
      <c r="H16" s="327"/>
      <c r="I16" s="253"/>
      <c r="J16" s="253"/>
      <c r="K16" s="232"/>
      <c r="L16" s="219"/>
      <c r="M16" s="224"/>
      <c r="N16" s="210"/>
    </row>
    <row r="17" spans="2:14" ht="15.75" customHeight="1">
      <c r="B17" s="237"/>
      <c r="C17" s="285" t="s">
        <v>222</v>
      </c>
      <c r="D17" s="300" t="s">
        <v>221</v>
      </c>
      <c r="E17" s="295"/>
      <c r="F17" s="296"/>
      <c r="G17" s="325">
        <f>G15</f>
        <v>10.6</v>
      </c>
      <c r="H17" s="326" t="s">
        <v>84</v>
      </c>
      <c r="I17" s="257"/>
      <c r="J17" s="229"/>
      <c r="K17" s="582"/>
      <c r="L17" s="225"/>
      <c r="M17" s="244"/>
      <c r="N17" s="210"/>
    </row>
    <row r="18" spans="2:14" ht="15.75" customHeight="1">
      <c r="B18" s="231"/>
      <c r="C18" s="245"/>
      <c r="D18" s="251"/>
      <c r="E18" s="252"/>
      <c r="F18" s="235"/>
      <c r="G18" s="246"/>
      <c r="H18" s="247"/>
      <c r="I18" s="236"/>
      <c r="J18" s="236"/>
      <c r="K18" s="232"/>
      <c r="L18" s="219"/>
      <c r="M18" s="224"/>
      <c r="N18" s="210"/>
    </row>
    <row r="19" spans="2:14" ht="15.75" customHeight="1">
      <c r="B19" s="237"/>
      <c r="C19" s="238" t="s">
        <v>190</v>
      </c>
      <c r="D19" s="255"/>
      <c r="E19" s="256"/>
      <c r="F19" s="241"/>
      <c r="G19" s="238">
        <v>1</v>
      </c>
      <c r="H19" s="405" t="s">
        <v>189</v>
      </c>
      <c r="I19" s="229"/>
      <c r="J19" s="257"/>
      <c r="K19" s="333"/>
      <c r="L19" s="225"/>
      <c r="M19" s="244"/>
      <c r="N19" s="210"/>
    </row>
    <row r="20" spans="2:14" ht="15.75" customHeight="1">
      <c r="B20" s="211"/>
      <c r="C20" s="245"/>
      <c r="D20" s="251"/>
      <c r="E20" s="252"/>
      <c r="F20" s="235"/>
      <c r="G20" s="246"/>
      <c r="H20" s="247"/>
      <c r="I20" s="248"/>
      <c r="J20" s="236"/>
      <c r="K20" s="253"/>
      <c r="L20" s="219"/>
      <c r="M20" s="224"/>
      <c r="N20" s="210"/>
    </row>
    <row r="21" spans="2:14" ht="15.75" customHeight="1">
      <c r="B21" s="211"/>
      <c r="C21" s="238" t="s">
        <v>191</v>
      </c>
      <c r="D21" s="255" t="s">
        <v>192</v>
      </c>
      <c r="E21" s="256"/>
      <c r="F21" s="241"/>
      <c r="G21" s="238">
        <v>3</v>
      </c>
      <c r="H21" s="405" t="s">
        <v>187</v>
      </c>
      <c r="I21" s="243"/>
      <c r="J21" s="229"/>
      <c r="K21" s="229"/>
      <c r="L21" s="225"/>
      <c r="M21" s="244"/>
      <c r="N21" s="210"/>
    </row>
    <row r="22" spans="2:14" ht="15.75" customHeight="1">
      <c r="B22" s="218"/>
      <c r="C22" s="245"/>
      <c r="D22" s="459" t="s">
        <v>261</v>
      </c>
      <c r="E22" s="220"/>
      <c r="F22" s="221"/>
      <c r="G22" s="222"/>
      <c r="H22" s="293"/>
      <c r="I22" s="236"/>
      <c r="J22" s="236"/>
      <c r="K22" s="232"/>
      <c r="L22" s="219"/>
      <c r="M22" s="224"/>
      <c r="N22" s="210"/>
    </row>
    <row r="23" spans="2:14" ht="15.75" customHeight="1">
      <c r="B23" s="211"/>
      <c r="C23" s="294" t="s">
        <v>262</v>
      </c>
      <c r="D23" s="302" t="s">
        <v>263</v>
      </c>
      <c r="E23" s="281"/>
      <c r="F23" s="282"/>
      <c r="G23" s="304">
        <v>1</v>
      </c>
      <c r="H23" s="458" t="s">
        <v>264</v>
      </c>
      <c r="I23" s="464"/>
      <c r="J23" s="464"/>
      <c r="K23" s="580"/>
      <c r="L23" s="225"/>
      <c r="M23" s="244"/>
      <c r="N23" s="210"/>
    </row>
    <row r="24" spans="2:14" ht="15.75" customHeight="1">
      <c r="B24" s="218"/>
      <c r="C24" s="245"/>
      <c r="D24" s="219"/>
      <c r="E24" s="220"/>
      <c r="F24" s="221"/>
      <c r="G24" s="222"/>
      <c r="H24" s="293"/>
      <c r="I24" s="236"/>
      <c r="J24" s="229"/>
      <c r="K24" s="219"/>
      <c r="L24" s="219"/>
      <c r="M24" s="224"/>
      <c r="N24" s="210"/>
    </row>
    <row r="25" spans="2:14" ht="15.75" customHeight="1">
      <c r="B25" s="211"/>
      <c r="C25" s="238"/>
      <c r="D25" s="255"/>
      <c r="E25" s="256"/>
      <c r="F25" s="241"/>
      <c r="G25" s="238"/>
      <c r="H25" s="405"/>
      <c r="I25" s="243"/>
      <c r="J25" s="229"/>
      <c r="K25" s="250"/>
      <c r="L25" s="225"/>
      <c r="M25" s="244"/>
      <c r="N25" s="210"/>
    </row>
    <row r="26" spans="2:14" ht="15.75" customHeight="1">
      <c r="B26" s="218"/>
      <c r="C26" s="524"/>
      <c r="D26" s="525" t="s">
        <v>244</v>
      </c>
      <c r="E26" s="526"/>
      <c r="F26" s="527"/>
      <c r="G26" s="528"/>
      <c r="H26" s="529"/>
      <c r="I26" s="530"/>
      <c r="J26" s="531"/>
      <c r="K26" s="531"/>
      <c r="L26" s="219"/>
      <c r="M26" s="224"/>
      <c r="N26" s="210"/>
    </row>
    <row r="27" spans="2:14" ht="15.75" customHeight="1">
      <c r="B27" s="211"/>
      <c r="C27" s="532" t="s">
        <v>245</v>
      </c>
      <c r="D27" s="533" t="s">
        <v>246</v>
      </c>
      <c r="E27" s="534"/>
      <c r="F27" s="535"/>
      <c r="G27" s="532">
        <v>2</v>
      </c>
      <c r="H27" s="536" t="s">
        <v>54</v>
      </c>
      <c r="I27" s="537"/>
      <c r="J27" s="538"/>
      <c r="K27" s="538"/>
      <c r="L27" s="225"/>
      <c r="M27" s="244"/>
      <c r="N27" s="210"/>
    </row>
    <row r="28" spans="2:14" ht="15.75" customHeight="1">
      <c r="B28" s="218"/>
      <c r="C28" s="245"/>
      <c r="D28" s="219"/>
      <c r="E28" s="262"/>
      <c r="F28" s="263"/>
      <c r="G28" s="246"/>
      <c r="H28" s="247"/>
      <c r="I28" s="248"/>
      <c r="J28" s="219"/>
      <c r="K28" s="219"/>
      <c r="L28" s="219"/>
      <c r="M28" s="224"/>
      <c r="N28" s="210"/>
    </row>
    <row r="29" spans="2:14" ht="15.75" customHeight="1">
      <c r="B29" s="211"/>
      <c r="C29" s="238"/>
      <c r="D29" s="259"/>
      <c r="E29" s="260"/>
      <c r="F29" s="261"/>
      <c r="G29" s="238"/>
      <c r="H29" s="242"/>
      <c r="I29" s="243"/>
      <c r="J29" s="229"/>
      <c r="K29" s="257"/>
      <c r="L29" s="225"/>
      <c r="M29" s="244"/>
      <c r="N29" s="210"/>
    </row>
    <row r="30" spans="2:14" ht="15.75" customHeight="1">
      <c r="B30" s="218"/>
      <c r="C30" s="245"/>
      <c r="D30" s="233"/>
      <c r="E30" s="234"/>
      <c r="F30" s="235"/>
      <c r="G30" s="246"/>
      <c r="H30" s="264"/>
      <c r="I30" s="248"/>
      <c r="J30" s="253"/>
      <c r="K30" s="253"/>
      <c r="L30" s="219"/>
      <c r="M30" s="224"/>
      <c r="N30" s="210"/>
    </row>
    <row r="31" spans="2:14" ht="15.75" customHeight="1">
      <c r="B31" s="211"/>
      <c r="C31" s="265" t="s">
        <v>166</v>
      </c>
      <c r="D31" s="259"/>
      <c r="E31" s="260"/>
      <c r="F31" s="261"/>
      <c r="G31" s="238"/>
      <c r="H31" s="242"/>
      <c r="I31" s="243"/>
      <c r="J31" s="229"/>
      <c r="K31" s="250"/>
      <c r="L31" s="225"/>
      <c r="M31" s="244"/>
      <c r="N31" s="210"/>
    </row>
    <row r="32" spans="2:14" ht="15.75" customHeight="1">
      <c r="B32" s="218"/>
      <c r="C32" s="212"/>
      <c r="D32" s="219"/>
      <c r="E32" s="220"/>
      <c r="F32" s="221"/>
      <c r="G32" s="222"/>
      <c r="H32" s="266"/>
      <c r="I32" s="267"/>
      <c r="J32" s="253"/>
      <c r="K32" s="253"/>
      <c r="L32" s="219"/>
      <c r="M32" s="224"/>
      <c r="N32" s="210"/>
    </row>
    <row r="33" spans="2:14" ht="15.75" customHeight="1" thickBot="1">
      <c r="B33" s="211"/>
      <c r="C33" s="214"/>
      <c r="D33" s="268"/>
      <c r="E33" s="269"/>
      <c r="F33" s="270"/>
      <c r="G33" s="271"/>
      <c r="H33" s="272"/>
      <c r="I33" s="273"/>
      <c r="J33" s="274"/>
      <c r="K33" s="275"/>
      <c r="L33" s="275"/>
      <c r="M33" s="276"/>
      <c r="N33" s="210"/>
    </row>
    <row r="34" spans="2:14" ht="15.75" customHeight="1">
      <c r="B34" s="204"/>
      <c r="C34" s="277"/>
      <c r="D34" s="277"/>
      <c r="E34" s="277"/>
      <c r="F34" s="277"/>
      <c r="G34" s="278"/>
      <c r="H34" s="204"/>
      <c r="I34" s="279"/>
      <c r="J34" s="199"/>
      <c r="K34" s="277"/>
      <c r="L34" s="277"/>
      <c r="M34" s="277"/>
      <c r="N34" s="194"/>
    </row>
    <row r="35" spans="2:14" ht="15.75" customHeight="1">
      <c r="B35" s="197"/>
      <c r="C35" s="194"/>
      <c r="D35" s="194"/>
      <c r="E35" s="194"/>
      <c r="F35" s="194"/>
      <c r="G35" s="198"/>
      <c r="H35" s="197"/>
      <c r="I35" s="199"/>
      <c r="J35" s="199"/>
      <c r="K35" s="194"/>
      <c r="L35" s="194"/>
      <c r="M35" s="194"/>
      <c r="N35" s="194"/>
    </row>
    <row r="36" spans="2:14" ht="15.75" customHeight="1">
      <c r="B36" s="197"/>
      <c r="C36" s="194"/>
      <c r="D36" s="194"/>
      <c r="E36" s="194"/>
      <c r="F36" s="194"/>
      <c r="G36" s="198"/>
      <c r="H36" s="197"/>
      <c r="I36" s="199"/>
      <c r="J36" s="199"/>
      <c r="K36" s="194"/>
      <c r="L36" s="194"/>
      <c r="M36" s="194"/>
      <c r="N36" s="194"/>
    </row>
    <row r="37" spans="2:14" ht="15.75" customHeight="1" thickBot="1">
      <c r="B37" s="197"/>
      <c r="C37" s="194"/>
      <c r="D37" s="194"/>
      <c r="E37" s="194"/>
      <c r="F37" s="194"/>
      <c r="G37" s="198"/>
      <c r="H37" s="197"/>
      <c r="I37" s="199"/>
      <c r="J37" s="199"/>
      <c r="K37" s="194"/>
      <c r="L37" s="194"/>
      <c r="M37" s="194"/>
      <c r="N37" s="194"/>
    </row>
    <row r="38" spans="2:14" ht="15.75" customHeight="1" thickBot="1">
      <c r="B38" s="202" t="s">
        <v>149</v>
      </c>
      <c r="C38" s="609" t="s">
        <v>150</v>
      </c>
      <c r="D38" s="203" t="s">
        <v>151</v>
      </c>
      <c r="E38" s="204"/>
      <c r="F38" s="204"/>
      <c r="G38" s="205" t="s">
        <v>152</v>
      </c>
      <c r="H38" s="206" t="s">
        <v>153</v>
      </c>
      <c r="I38" s="207" t="s">
        <v>154</v>
      </c>
      <c r="J38" s="207" t="s">
        <v>155</v>
      </c>
      <c r="K38" s="208" t="s">
        <v>156</v>
      </c>
      <c r="L38" s="203" t="s">
        <v>157</v>
      </c>
      <c r="M38" s="209"/>
      <c r="N38" s="210"/>
    </row>
    <row r="39" spans="2:14" ht="15.75" customHeight="1">
      <c r="B39" s="211" t="s">
        <v>158</v>
      </c>
      <c r="C39" s="609"/>
      <c r="D39" s="212" t="s">
        <v>159</v>
      </c>
      <c r="E39" s="212" t="s">
        <v>160</v>
      </c>
      <c r="F39" s="212" t="s">
        <v>161</v>
      </c>
      <c r="G39" s="213"/>
      <c r="H39" s="214" t="s">
        <v>162</v>
      </c>
      <c r="I39" s="215"/>
      <c r="J39" s="215"/>
      <c r="K39" s="216"/>
      <c r="L39" s="212" t="s">
        <v>163</v>
      </c>
      <c r="M39" s="217" t="s">
        <v>164</v>
      </c>
      <c r="N39" s="210"/>
    </row>
    <row r="40" spans="2:14" ht="15.75" customHeight="1">
      <c r="B40" s="218"/>
      <c r="C40" s="219"/>
      <c r="D40" s="219"/>
      <c r="E40" s="220"/>
      <c r="F40" s="221"/>
      <c r="G40" s="280"/>
      <c r="H40" s="212"/>
      <c r="I40" s="223"/>
      <c r="J40" s="223"/>
      <c r="K40" s="219"/>
      <c r="L40" s="219"/>
      <c r="M40" s="224"/>
      <c r="N40" s="210"/>
    </row>
    <row r="41" spans="2:14" ht="15.75" customHeight="1">
      <c r="B41" s="399"/>
      <c r="C41" s="358"/>
      <c r="D41" s="259"/>
      <c r="E41" s="281"/>
      <c r="F41" s="282"/>
      <c r="G41" s="228"/>
      <c r="H41" s="214"/>
      <c r="I41" s="229"/>
      <c r="J41" s="229"/>
      <c r="K41" s="225"/>
      <c r="L41" s="225"/>
      <c r="M41" s="244"/>
      <c r="N41" s="210"/>
    </row>
    <row r="42" spans="2:14" ht="15.75" customHeight="1">
      <c r="B42" s="218"/>
      <c r="C42" s="283"/>
      <c r="D42" s="233"/>
      <c r="E42" s="234"/>
      <c r="F42" s="235"/>
      <c r="G42" s="222"/>
      <c r="H42" s="212"/>
      <c r="I42" s="223"/>
      <c r="J42" s="236"/>
      <c r="K42" s="219"/>
      <c r="L42" s="219"/>
      <c r="M42" s="224"/>
      <c r="N42" s="210"/>
    </row>
    <row r="43" spans="2:14" ht="15.75" customHeight="1">
      <c r="B43" s="284"/>
      <c r="C43" s="285"/>
      <c r="D43" s="259"/>
      <c r="E43" s="281"/>
      <c r="F43" s="282"/>
      <c r="G43" s="228"/>
      <c r="H43" s="214"/>
      <c r="I43" s="229"/>
      <c r="J43" s="229"/>
      <c r="K43" s="286"/>
      <c r="L43" s="225"/>
      <c r="M43" s="244"/>
      <c r="N43" s="210"/>
    </row>
    <row r="44" spans="2:14" ht="15.75" customHeight="1">
      <c r="B44" s="218"/>
      <c r="C44" s="283"/>
      <c r="D44" s="219"/>
      <c r="E44" s="220"/>
      <c r="F44" s="221"/>
      <c r="G44" s="222"/>
      <c r="H44" s="212"/>
      <c r="I44" s="223"/>
      <c r="J44" s="236"/>
      <c r="K44" s="219"/>
      <c r="L44" s="219"/>
      <c r="M44" s="217"/>
      <c r="N44" s="210"/>
    </row>
    <row r="45" spans="2:14" ht="15.75" customHeight="1">
      <c r="B45" s="284"/>
      <c r="C45" s="456"/>
      <c r="D45" s="259"/>
      <c r="E45" s="281"/>
      <c r="F45" s="282"/>
      <c r="G45" s="457"/>
      <c r="H45" s="458"/>
      <c r="I45" s="257"/>
      <c r="J45" s="229"/>
      <c r="K45" s="286"/>
      <c r="L45" s="287"/>
      <c r="M45" s="288"/>
      <c r="N45" s="210"/>
    </row>
    <row r="46" spans="2:14" ht="15.75" customHeight="1">
      <c r="B46" s="218"/>
      <c r="C46" s="289"/>
      <c r="D46" s="459"/>
      <c r="E46" s="220"/>
      <c r="F46" s="221"/>
      <c r="G46" s="290"/>
      <c r="H46" s="264"/>
      <c r="I46" s="253"/>
      <c r="J46" s="236"/>
      <c r="K46" s="267"/>
      <c r="L46" s="220"/>
      <c r="M46" s="217"/>
      <c r="N46" s="210"/>
    </row>
    <row r="47" spans="2:14" ht="15.75" customHeight="1">
      <c r="B47" s="211"/>
      <c r="C47" s="265"/>
      <c r="D47" s="259"/>
      <c r="E47" s="281"/>
      <c r="F47" s="282"/>
      <c r="G47" s="460"/>
      <c r="H47" s="216"/>
      <c r="I47" s="257"/>
      <c r="J47" s="229"/>
      <c r="K47" s="291"/>
      <c r="L47" s="194"/>
      <c r="M47" s="288"/>
      <c r="N47" s="210"/>
    </row>
    <row r="48" spans="2:14" ht="15.75" customHeight="1">
      <c r="B48" s="218"/>
      <c r="C48" s="289"/>
      <c r="D48" s="461"/>
      <c r="E48" s="234"/>
      <c r="F48" s="235"/>
      <c r="G48" s="292"/>
      <c r="H48" s="236"/>
      <c r="I48" s="236"/>
      <c r="J48" s="236"/>
      <c r="K48" s="293"/>
      <c r="L48" s="220"/>
      <c r="M48" s="217"/>
      <c r="N48" s="210"/>
    </row>
    <row r="49" spans="2:14" ht="15.75" customHeight="1">
      <c r="B49" s="211"/>
      <c r="C49" s="294"/>
      <c r="D49" s="239"/>
      <c r="E49" s="295"/>
      <c r="F49" s="296"/>
      <c r="G49" s="460"/>
      <c r="H49" s="216"/>
      <c r="I49" s="257"/>
      <c r="J49" s="229"/>
      <c r="K49" s="291"/>
      <c r="L49" s="194"/>
      <c r="M49" s="288"/>
      <c r="N49" s="210"/>
    </row>
    <row r="50" spans="2:14" ht="15.75" customHeight="1">
      <c r="B50" s="218"/>
      <c r="C50" s="232"/>
      <c r="D50" s="297"/>
      <c r="E50" s="298"/>
      <c r="F50" s="299"/>
      <c r="G50" s="290"/>
      <c r="H50" s="264"/>
      <c r="I50" s="253"/>
      <c r="J50" s="236"/>
      <c r="K50" s="232"/>
      <c r="L50" s="462"/>
      <c r="M50" s="217"/>
      <c r="N50" s="210"/>
    </row>
    <row r="51" spans="2:14" ht="15.75" customHeight="1">
      <c r="B51" s="211"/>
      <c r="C51" s="294"/>
      <c r="D51" s="239"/>
      <c r="E51" s="295"/>
      <c r="F51" s="296"/>
      <c r="G51" s="460"/>
      <c r="H51" s="216"/>
      <c r="I51" s="257"/>
      <c r="J51" s="229"/>
      <c r="K51" s="291"/>
      <c r="L51" s="463"/>
      <c r="M51" s="288"/>
      <c r="N51" s="210"/>
    </row>
    <row r="52" spans="2:14" ht="15.75" customHeight="1">
      <c r="B52" s="218"/>
      <c r="C52" s="232"/>
      <c r="D52" s="297"/>
      <c r="E52" s="298"/>
      <c r="F52" s="299"/>
      <c r="G52" s="290"/>
      <c r="H52" s="264"/>
      <c r="I52" s="253"/>
      <c r="J52" s="236"/>
      <c r="K52" s="232"/>
      <c r="L52" s="462"/>
      <c r="M52" s="217"/>
      <c r="N52" s="210"/>
    </row>
    <row r="53" spans="2:14" ht="15.75" customHeight="1">
      <c r="B53" s="211"/>
      <c r="C53" s="294"/>
      <c r="D53" s="300"/>
      <c r="E53" s="295"/>
      <c r="F53" s="296"/>
      <c r="G53" s="460"/>
      <c r="H53" s="216"/>
      <c r="I53" s="257"/>
      <c r="J53" s="229"/>
      <c r="K53" s="291"/>
      <c r="L53" s="463"/>
      <c r="M53" s="288"/>
      <c r="N53" s="210"/>
    </row>
    <row r="54" spans="2:14" ht="15.75" customHeight="1">
      <c r="B54" s="218"/>
      <c r="C54" s="245"/>
      <c r="D54" s="297"/>
      <c r="E54" s="298"/>
      <c r="F54" s="299"/>
      <c r="G54" s="290"/>
      <c r="H54" s="264"/>
      <c r="I54" s="253"/>
      <c r="J54" s="236"/>
      <c r="K54" s="253"/>
      <c r="L54" s="462"/>
      <c r="M54" s="217"/>
      <c r="N54" s="210"/>
    </row>
    <row r="55" spans="2:14" ht="15.75" customHeight="1">
      <c r="B55" s="211"/>
      <c r="C55" s="294"/>
      <c r="D55" s="239"/>
      <c r="E55" s="295"/>
      <c r="F55" s="296"/>
      <c r="G55" s="460"/>
      <c r="H55" s="216"/>
      <c r="I55" s="257"/>
      <c r="J55" s="229"/>
      <c r="K55" s="291"/>
      <c r="L55" s="463"/>
      <c r="M55" s="288"/>
      <c r="N55" s="210"/>
    </row>
    <row r="56" spans="2:14" ht="15.75" customHeight="1">
      <c r="B56" s="218"/>
      <c r="C56" s="245"/>
      <c r="D56" s="297"/>
      <c r="E56" s="298"/>
      <c r="F56" s="299"/>
      <c r="G56" s="290"/>
      <c r="H56" s="264"/>
      <c r="I56" s="236"/>
      <c r="J56" s="236"/>
      <c r="K56" s="232"/>
      <c r="L56" s="220"/>
      <c r="M56" s="224"/>
      <c r="N56" s="210"/>
    </row>
    <row r="57" spans="2:14" ht="15.75" customHeight="1">
      <c r="B57" s="301"/>
      <c r="C57" s="294"/>
      <c r="D57" s="300"/>
      <c r="E57" s="295"/>
      <c r="F57" s="296"/>
      <c r="G57" s="460"/>
      <c r="H57" s="216"/>
      <c r="I57" s="257"/>
      <c r="J57" s="229"/>
      <c r="K57" s="291"/>
      <c r="L57" s="281"/>
      <c r="M57" s="288"/>
      <c r="N57" s="210"/>
    </row>
    <row r="58" spans="2:14" ht="15.75" customHeight="1">
      <c r="B58" s="211"/>
      <c r="C58" s="245"/>
      <c r="D58" s="459"/>
      <c r="E58" s="220"/>
      <c r="F58" s="221"/>
      <c r="G58" s="222"/>
      <c r="H58" s="293"/>
      <c r="I58" s="253"/>
      <c r="J58" s="253"/>
      <c r="K58" s="232"/>
      <c r="L58" s="194"/>
      <c r="M58" s="244"/>
      <c r="N58" s="210"/>
    </row>
    <row r="59" spans="2:14" ht="15.75" customHeight="1">
      <c r="B59" s="211"/>
      <c r="C59" s="294"/>
      <c r="D59" s="300"/>
      <c r="E59" s="281"/>
      <c r="F59" s="282"/>
      <c r="G59" s="460"/>
      <c r="H59" s="216"/>
      <c r="I59" s="257"/>
      <c r="J59" s="229"/>
      <c r="K59" s="303"/>
      <c r="L59" s="194"/>
      <c r="M59" s="244"/>
      <c r="N59" s="210"/>
    </row>
    <row r="60" spans="2:14" ht="15.75" customHeight="1">
      <c r="B60" s="218"/>
      <c r="C60" s="245"/>
      <c r="D60" s="459"/>
      <c r="E60" s="220"/>
      <c r="F60" s="221"/>
      <c r="G60" s="222"/>
      <c r="H60" s="293"/>
      <c r="I60" s="236"/>
      <c r="J60" s="236"/>
      <c r="K60" s="232"/>
      <c r="L60" s="220"/>
      <c r="M60" s="224"/>
      <c r="N60" s="210"/>
    </row>
    <row r="61" spans="2:14" ht="15.75" customHeight="1">
      <c r="B61" s="211"/>
      <c r="C61" s="294"/>
      <c r="D61" s="302"/>
      <c r="E61" s="281"/>
      <c r="F61" s="282"/>
      <c r="G61" s="304"/>
      <c r="H61" s="458"/>
      <c r="I61" s="464"/>
      <c r="J61" s="229"/>
      <c r="K61" s="303"/>
      <c r="L61" s="194"/>
      <c r="M61" s="244"/>
      <c r="N61" s="210"/>
    </row>
    <row r="62" spans="2:14" ht="15.75" customHeight="1">
      <c r="B62" s="218"/>
      <c r="C62" s="245"/>
      <c r="D62" s="219"/>
      <c r="E62" s="220"/>
      <c r="F62" s="221"/>
      <c r="G62" s="222"/>
      <c r="H62" s="293"/>
      <c r="I62" s="236"/>
      <c r="J62" s="236"/>
      <c r="K62" s="236"/>
      <c r="L62" s="220"/>
      <c r="M62" s="224"/>
      <c r="N62" s="210"/>
    </row>
    <row r="63" spans="2:14" ht="15.75" customHeight="1">
      <c r="B63" s="211"/>
      <c r="C63" s="294"/>
      <c r="D63" s="305"/>
      <c r="E63" s="295"/>
      <c r="F63" s="296"/>
      <c r="G63" s="306"/>
      <c r="H63" s="216"/>
      <c r="I63" s="464"/>
      <c r="J63" s="229"/>
      <c r="K63" s="465"/>
      <c r="L63" s="194"/>
      <c r="M63" s="244"/>
      <c r="N63" s="210"/>
    </row>
    <row r="64" spans="2:14" ht="15.75" customHeight="1">
      <c r="B64" s="218"/>
      <c r="C64" s="245"/>
      <c r="D64" s="219"/>
      <c r="E64" s="220"/>
      <c r="F64" s="221"/>
      <c r="G64" s="222"/>
      <c r="H64" s="293"/>
      <c r="I64" s="236"/>
      <c r="J64" s="236"/>
      <c r="K64" s="232"/>
      <c r="L64" s="220"/>
      <c r="M64" s="224"/>
      <c r="N64" s="210"/>
    </row>
    <row r="65" spans="2:14" ht="15.75" customHeight="1">
      <c r="B65" s="211"/>
      <c r="C65" s="294"/>
      <c r="D65" s="305"/>
      <c r="E65" s="295"/>
      <c r="F65" s="296"/>
      <c r="G65" s="307"/>
      <c r="H65" s="216"/>
      <c r="I65" s="464"/>
      <c r="J65" s="464"/>
      <c r="K65" s="287"/>
      <c r="L65" s="194"/>
      <c r="M65" s="244"/>
      <c r="N65" s="210"/>
    </row>
    <row r="66" spans="2:14" ht="15.75" customHeight="1">
      <c r="B66" s="218"/>
      <c r="C66" s="225"/>
      <c r="D66" s="219"/>
      <c r="E66" s="220"/>
      <c r="F66" s="221"/>
      <c r="G66" s="308"/>
      <c r="H66" s="466"/>
      <c r="I66" s="467"/>
      <c r="J66" s="250"/>
      <c r="K66" s="467"/>
      <c r="L66" s="253"/>
      <c r="M66" s="217"/>
      <c r="N66" s="210"/>
    </row>
    <row r="67" spans="2:14" ht="15.75" customHeight="1">
      <c r="B67" s="211"/>
      <c r="C67" s="214"/>
      <c r="D67" s="259"/>
      <c r="E67" s="281"/>
      <c r="F67" s="282"/>
      <c r="G67" s="309"/>
      <c r="H67" s="272"/>
      <c r="I67" s="250"/>
      <c r="J67" s="250"/>
      <c r="K67" s="250"/>
      <c r="L67" s="250"/>
      <c r="M67" s="288"/>
      <c r="N67" s="210"/>
    </row>
    <row r="68" spans="2:14" ht="15.75" customHeight="1">
      <c r="B68" s="218"/>
      <c r="C68" s="212"/>
      <c r="D68" s="219"/>
      <c r="E68" s="220"/>
      <c r="F68" s="221"/>
      <c r="G68" s="280"/>
      <c r="H68" s="310"/>
      <c r="I68" s="311"/>
      <c r="J68" s="312"/>
      <c r="K68" s="232"/>
      <c r="L68" s="219"/>
      <c r="M68" s="224"/>
      <c r="N68" s="210"/>
    </row>
    <row r="69" spans="2:14" ht="15.75" customHeight="1" thickBot="1">
      <c r="B69" s="313"/>
      <c r="C69" s="314"/>
      <c r="D69" s="268"/>
      <c r="E69" s="269"/>
      <c r="F69" s="270"/>
      <c r="G69" s="315"/>
      <c r="H69" s="316"/>
      <c r="I69" s="317"/>
      <c r="J69" s="318"/>
      <c r="K69" s="319"/>
      <c r="L69" s="319"/>
      <c r="M69" s="276"/>
      <c r="N69" s="210"/>
    </row>
    <row r="70" spans="2:14" ht="15.75" customHeight="1">
      <c r="B70" s="204"/>
      <c r="C70" s="277"/>
      <c r="D70" s="277"/>
      <c r="E70" s="277"/>
      <c r="F70" s="277"/>
      <c r="G70" s="320"/>
      <c r="H70" s="321"/>
      <c r="I70" s="322"/>
      <c r="J70" s="323"/>
      <c r="K70" s="277"/>
      <c r="L70" s="277"/>
      <c r="M70" s="403" t="s">
        <v>172</v>
      </c>
      <c r="N70" s="194"/>
    </row>
    <row r="71" spans="2:14" ht="15.75" customHeight="1" thickBot="1">
      <c r="B71" s="197"/>
      <c r="C71" s="194"/>
      <c r="D71" s="194"/>
      <c r="E71" s="194"/>
      <c r="F71" s="194"/>
      <c r="G71" s="198"/>
      <c r="H71" s="197"/>
      <c r="I71" s="199"/>
      <c r="J71" s="199"/>
      <c r="K71" s="194"/>
      <c r="L71" s="200" t="s">
        <v>148</v>
      </c>
      <c r="M71" s="194"/>
      <c r="N71" s="194"/>
    </row>
    <row r="72" spans="2:14" ht="15.75" customHeight="1" thickBot="1">
      <c r="B72" s="202" t="s">
        <v>149</v>
      </c>
      <c r="C72" s="609" t="s">
        <v>150</v>
      </c>
      <c r="D72" s="203" t="s">
        <v>151</v>
      </c>
      <c r="E72" s="204"/>
      <c r="F72" s="204"/>
      <c r="G72" s="205" t="s">
        <v>152</v>
      </c>
      <c r="H72" s="206" t="s">
        <v>153</v>
      </c>
      <c r="I72" s="207" t="s">
        <v>154</v>
      </c>
      <c r="J72" s="207" t="s">
        <v>155</v>
      </c>
      <c r="K72" s="208" t="s">
        <v>156</v>
      </c>
      <c r="L72" s="203" t="s">
        <v>157</v>
      </c>
      <c r="M72" s="209"/>
      <c r="N72" s="210"/>
    </row>
    <row r="73" spans="2:14" ht="15.75" customHeight="1">
      <c r="B73" s="211" t="s">
        <v>158</v>
      </c>
      <c r="C73" s="609"/>
      <c r="D73" s="212" t="s">
        <v>159</v>
      </c>
      <c r="E73" s="212" t="s">
        <v>160</v>
      </c>
      <c r="F73" s="212" t="s">
        <v>161</v>
      </c>
      <c r="G73" s="213"/>
      <c r="H73" s="214" t="s">
        <v>162</v>
      </c>
      <c r="I73" s="215"/>
      <c r="J73" s="215"/>
      <c r="K73" s="216"/>
      <c r="L73" s="212" t="s">
        <v>163</v>
      </c>
      <c r="M73" s="217" t="s">
        <v>164</v>
      </c>
      <c r="N73" s="210"/>
    </row>
    <row r="74" spans="2:14" ht="15.75" customHeight="1">
      <c r="B74" s="218"/>
      <c r="C74" s="219"/>
      <c r="D74" s="219"/>
      <c r="E74" s="220"/>
      <c r="F74" s="221"/>
      <c r="G74" s="222"/>
      <c r="H74" s="212"/>
      <c r="I74" s="223"/>
      <c r="J74" s="223"/>
      <c r="K74" s="219"/>
      <c r="L74" s="219"/>
      <c r="M74" s="224"/>
      <c r="N74" s="210"/>
    </row>
    <row r="75" spans="2:14" ht="15.75" customHeight="1">
      <c r="B75" s="399"/>
      <c r="C75" s="401"/>
      <c r="D75" s="259"/>
      <c r="E75" s="281"/>
      <c r="F75" s="282"/>
      <c r="G75" s="228"/>
      <c r="H75" s="214"/>
      <c r="I75" s="229"/>
      <c r="J75" s="229"/>
      <c r="K75" s="225"/>
      <c r="L75" s="225"/>
      <c r="M75" s="230"/>
      <c r="N75" s="210"/>
    </row>
    <row r="76" spans="2:14" ht="15.75" customHeight="1">
      <c r="B76" s="218"/>
      <c r="C76" s="289"/>
      <c r="D76" s="297"/>
      <c r="E76" s="324"/>
      <c r="F76" s="235"/>
      <c r="G76" s="222"/>
      <c r="H76" s="212"/>
      <c r="I76" s="223"/>
      <c r="J76" s="223"/>
      <c r="K76" s="219"/>
      <c r="L76" s="219"/>
      <c r="M76" s="224"/>
      <c r="N76" s="210"/>
    </row>
    <row r="77" spans="2:14" ht="15.75" customHeight="1">
      <c r="B77" s="284"/>
      <c r="C77" s="285"/>
      <c r="D77" s="300"/>
      <c r="E77" s="240"/>
      <c r="F77" s="241"/>
      <c r="G77" s="238"/>
      <c r="H77" s="214"/>
      <c r="I77" s="257"/>
      <c r="J77" s="257"/>
      <c r="K77" s="303"/>
      <c r="L77" s="225"/>
      <c r="M77" s="244"/>
      <c r="N77" s="210"/>
    </row>
    <row r="78" spans="2:14" ht="15.75" customHeight="1">
      <c r="B78" s="218"/>
      <c r="C78" s="245"/>
      <c r="D78" s="297"/>
      <c r="E78" s="324"/>
      <c r="F78" s="235"/>
      <c r="G78" s="246"/>
      <c r="H78" s="212"/>
      <c r="I78" s="253"/>
      <c r="J78" s="236"/>
      <c r="K78" s="219"/>
      <c r="L78" s="219"/>
      <c r="M78" s="224"/>
      <c r="N78" s="210"/>
    </row>
    <row r="79" spans="2:14" ht="15.75" customHeight="1">
      <c r="B79" s="284"/>
      <c r="C79" s="285"/>
      <c r="D79" s="239"/>
      <c r="E79" s="240"/>
      <c r="F79" s="241"/>
      <c r="G79" s="325"/>
      <c r="H79" s="326"/>
      <c r="I79" s="250"/>
      <c r="J79" s="257"/>
      <c r="K79" s="303"/>
      <c r="L79" s="225"/>
      <c r="M79" s="244"/>
      <c r="N79" s="210"/>
    </row>
    <row r="80" spans="2:14" ht="15.75" customHeight="1">
      <c r="B80" s="231"/>
      <c r="C80" s="245"/>
      <c r="D80" s="297"/>
      <c r="E80" s="324"/>
      <c r="F80" s="235"/>
      <c r="G80" s="246"/>
      <c r="H80" s="264"/>
      <c r="I80" s="253"/>
      <c r="J80" s="236"/>
      <c r="K80" s="219"/>
      <c r="L80" s="219"/>
      <c r="M80" s="224"/>
      <c r="N80" s="210"/>
    </row>
    <row r="81" spans="2:14" ht="15.75" customHeight="1">
      <c r="B81" s="237"/>
      <c r="C81" s="285"/>
      <c r="D81" s="239"/>
      <c r="E81" s="240"/>
      <c r="F81" s="241"/>
      <c r="G81" s="425"/>
      <c r="H81" s="326"/>
      <c r="I81" s="250"/>
      <c r="J81" s="257"/>
      <c r="K81" s="303"/>
      <c r="L81" s="225"/>
      <c r="M81" s="244"/>
      <c r="N81" s="210"/>
    </row>
    <row r="82" spans="2:14" ht="15.75" customHeight="1">
      <c r="B82" s="231"/>
      <c r="C82" s="245"/>
      <c r="D82" s="297"/>
      <c r="E82" s="298"/>
      <c r="F82" s="299"/>
      <c r="G82" s="246"/>
      <c r="H82" s="327"/>
      <c r="I82" s="312"/>
      <c r="J82" s="223"/>
      <c r="K82" s="311"/>
      <c r="L82" s="219"/>
      <c r="M82" s="224"/>
      <c r="N82" s="210"/>
    </row>
    <row r="83" spans="2:14" ht="15.75" customHeight="1">
      <c r="B83" s="237"/>
      <c r="C83" s="285"/>
      <c r="D83" s="300"/>
      <c r="E83" s="295"/>
      <c r="F83" s="296"/>
      <c r="G83" s="325"/>
      <c r="H83" s="326"/>
      <c r="I83" s="257"/>
      <c r="J83" s="257"/>
      <c r="K83" s="291"/>
      <c r="L83" s="225"/>
      <c r="M83" s="254"/>
      <c r="N83" s="210"/>
    </row>
    <row r="84" spans="2:14" ht="15.75" customHeight="1">
      <c r="B84" s="231"/>
      <c r="C84" s="245"/>
      <c r="D84" s="297"/>
      <c r="E84" s="298"/>
      <c r="F84" s="299"/>
      <c r="G84" s="246"/>
      <c r="H84" s="327"/>
      <c r="I84" s="312"/>
      <c r="J84" s="223"/>
      <c r="K84" s="311"/>
      <c r="L84" s="219"/>
      <c r="M84" s="224"/>
      <c r="N84" s="210"/>
    </row>
    <row r="85" spans="2:14" ht="15.75" customHeight="1">
      <c r="B85" s="237"/>
      <c r="C85" s="285"/>
      <c r="D85" s="300"/>
      <c r="E85" s="295"/>
      <c r="F85" s="296"/>
      <c r="G85" s="325"/>
      <c r="H85" s="326"/>
      <c r="I85" s="257"/>
      <c r="J85" s="257"/>
      <c r="K85" s="291"/>
      <c r="L85" s="225"/>
      <c r="M85" s="244"/>
      <c r="N85" s="210"/>
    </row>
    <row r="86" spans="2:14" ht="15.75" customHeight="1">
      <c r="B86" s="211"/>
      <c r="C86" s="245"/>
      <c r="D86" s="297"/>
      <c r="E86" s="298"/>
      <c r="F86" s="235"/>
      <c r="G86" s="246"/>
      <c r="H86" s="264"/>
      <c r="I86" s="253"/>
      <c r="J86" s="253"/>
      <c r="K86" s="267"/>
      <c r="L86" s="219"/>
      <c r="M86" s="224"/>
      <c r="N86" s="210"/>
    </row>
    <row r="87" spans="2:14" ht="15.75" customHeight="1">
      <c r="B87" s="211"/>
      <c r="C87" s="285"/>
      <c r="D87" s="239"/>
      <c r="E87" s="295"/>
      <c r="F87" s="241"/>
      <c r="G87" s="238"/>
      <c r="H87" s="214"/>
      <c r="I87" s="250"/>
      <c r="J87" s="257"/>
      <c r="K87" s="286"/>
      <c r="L87" s="225"/>
      <c r="M87" s="244"/>
      <c r="N87" s="210"/>
    </row>
    <row r="88" spans="2:14" ht="15.75" customHeight="1">
      <c r="B88" s="218"/>
      <c r="C88" s="245"/>
      <c r="D88" s="297"/>
      <c r="E88" s="298"/>
      <c r="F88" s="235"/>
      <c r="G88" s="246"/>
      <c r="H88" s="264"/>
      <c r="I88" s="253"/>
      <c r="J88" s="253"/>
      <c r="K88" s="267"/>
      <c r="L88" s="219"/>
      <c r="M88" s="224"/>
      <c r="N88" s="210"/>
    </row>
    <row r="89" spans="2:14" ht="15.75" customHeight="1">
      <c r="B89" s="211"/>
      <c r="C89" s="285"/>
      <c r="D89" s="239"/>
      <c r="E89" s="295"/>
      <c r="F89" s="241"/>
      <c r="G89" s="325"/>
      <c r="H89" s="326"/>
      <c r="I89" s="257"/>
      <c r="J89" s="257"/>
      <c r="K89" s="286"/>
      <c r="L89" s="225"/>
      <c r="M89" s="244"/>
      <c r="N89" s="210"/>
    </row>
    <row r="90" spans="2:14" ht="15.75" customHeight="1">
      <c r="B90" s="218"/>
      <c r="C90" s="245"/>
      <c r="D90" s="297"/>
      <c r="E90" s="298"/>
      <c r="F90" s="235"/>
      <c r="G90" s="246"/>
      <c r="H90" s="223"/>
      <c r="I90" s="229"/>
      <c r="J90" s="219"/>
      <c r="K90" s="212"/>
      <c r="L90" s="219"/>
      <c r="M90" s="224"/>
      <c r="N90" s="210"/>
    </row>
    <row r="91" spans="2:14" ht="15.75" customHeight="1">
      <c r="B91" s="211"/>
      <c r="C91" s="285"/>
      <c r="D91" s="239"/>
      <c r="E91" s="295"/>
      <c r="F91" s="241"/>
      <c r="G91" s="325"/>
      <c r="H91" s="326"/>
      <c r="I91" s="257"/>
      <c r="J91" s="257"/>
      <c r="K91" s="286"/>
      <c r="L91" s="225"/>
      <c r="M91" s="244"/>
      <c r="N91" s="210"/>
    </row>
    <row r="92" spans="2:14" ht="15.75" customHeight="1">
      <c r="B92" s="218"/>
      <c r="C92" s="245"/>
      <c r="D92" s="328"/>
      <c r="E92" s="329"/>
      <c r="F92" s="235"/>
      <c r="G92" s="246"/>
      <c r="H92" s="264"/>
      <c r="I92" s="253"/>
      <c r="J92" s="236"/>
      <c r="K92" s="267"/>
      <c r="L92" s="219"/>
      <c r="M92" s="224"/>
      <c r="N92" s="210"/>
    </row>
    <row r="93" spans="2:14" ht="15.75" customHeight="1">
      <c r="B93" s="211"/>
      <c r="C93" s="238"/>
      <c r="D93" s="305"/>
      <c r="E93" s="330"/>
      <c r="F93" s="241"/>
      <c r="G93" s="258"/>
      <c r="H93" s="214"/>
      <c r="I93" s="250"/>
      <c r="J93" s="257"/>
      <c r="K93" s="286"/>
      <c r="L93" s="225"/>
      <c r="M93" s="244"/>
      <c r="N93" s="210"/>
    </row>
    <row r="94" spans="2:14" ht="15.75" customHeight="1">
      <c r="B94" s="218"/>
      <c r="C94" s="245"/>
      <c r="D94" s="328"/>
      <c r="E94" s="329"/>
      <c r="F94" s="235"/>
      <c r="G94" s="246"/>
      <c r="H94" s="264"/>
      <c r="I94" s="253"/>
      <c r="J94" s="253"/>
      <c r="K94" s="253"/>
      <c r="L94" s="219"/>
      <c r="M94" s="224"/>
      <c r="N94" s="210"/>
    </row>
    <row r="95" spans="2:14" ht="15.75" customHeight="1">
      <c r="B95" s="211"/>
      <c r="C95" s="238"/>
      <c r="D95" s="305"/>
      <c r="E95" s="330"/>
      <c r="F95" s="241"/>
      <c r="G95" s="258"/>
      <c r="H95" s="214"/>
      <c r="I95" s="250"/>
      <c r="J95" s="257"/>
      <c r="K95" s="286"/>
      <c r="L95" s="225"/>
      <c r="M95" s="244"/>
      <c r="N95" s="210"/>
    </row>
    <row r="96" spans="2:14" ht="15.75" customHeight="1">
      <c r="B96" s="218"/>
      <c r="C96" s="245"/>
      <c r="D96" s="328"/>
      <c r="E96" s="324"/>
      <c r="F96" s="235"/>
      <c r="G96" s="246"/>
      <c r="H96" s="223"/>
      <c r="I96" s="223"/>
      <c r="J96" s="219"/>
      <c r="K96" s="219"/>
      <c r="L96" s="219"/>
      <c r="M96" s="224"/>
      <c r="N96" s="210"/>
    </row>
    <row r="97" spans="2:14" ht="15.75" customHeight="1">
      <c r="B97" s="211"/>
      <c r="C97" s="238"/>
      <c r="D97" s="305"/>
      <c r="E97" s="330"/>
      <c r="F97" s="241"/>
      <c r="G97" s="258"/>
      <c r="H97" s="331"/>
      <c r="I97" s="257"/>
      <c r="J97" s="257"/>
      <c r="K97" s="257"/>
      <c r="L97" s="225"/>
      <c r="M97" s="244"/>
      <c r="N97" s="210"/>
    </row>
    <row r="98" spans="2:14" ht="15.75" customHeight="1">
      <c r="B98" s="218"/>
      <c r="C98" s="245"/>
      <c r="D98" s="328"/>
      <c r="E98" s="324"/>
      <c r="F98" s="235"/>
      <c r="G98" s="290"/>
      <c r="H98" s="264"/>
      <c r="I98" s="253"/>
      <c r="J98" s="253"/>
      <c r="K98" s="253"/>
      <c r="L98" s="219"/>
      <c r="M98" s="224"/>
      <c r="N98" s="210"/>
    </row>
    <row r="99" spans="2:14" ht="15.75" customHeight="1">
      <c r="B99" s="211"/>
      <c r="C99" s="238"/>
      <c r="D99" s="259"/>
      <c r="E99" s="260"/>
      <c r="F99" s="261"/>
      <c r="G99" s="306"/>
      <c r="H99" s="272"/>
      <c r="I99" s="250"/>
      <c r="J99" s="257"/>
      <c r="K99" s="250"/>
      <c r="L99" s="225"/>
      <c r="M99" s="244"/>
      <c r="N99" s="210"/>
    </row>
    <row r="100" spans="2:14" ht="15.75" customHeight="1">
      <c r="B100" s="218"/>
      <c r="C100" s="245"/>
      <c r="D100" s="328"/>
      <c r="E100" s="324"/>
      <c r="F100" s="235"/>
      <c r="G100" s="290"/>
      <c r="H100" s="264"/>
      <c r="I100" s="253"/>
      <c r="J100" s="253"/>
      <c r="K100" s="253"/>
      <c r="L100" s="219"/>
      <c r="M100" s="224"/>
      <c r="N100" s="210"/>
    </row>
    <row r="101" spans="2:14" ht="15.75" customHeight="1">
      <c r="B101" s="211"/>
      <c r="C101" s="285" t="s">
        <v>145</v>
      </c>
      <c r="D101" s="259"/>
      <c r="E101" s="260"/>
      <c r="F101" s="261"/>
      <c r="G101" s="304"/>
      <c r="H101" s="272"/>
      <c r="I101" s="250"/>
      <c r="J101" s="332">
        <f>SUM(J75:J100)</f>
        <v>0</v>
      </c>
      <c r="K101" s="250">
        <v>0</v>
      </c>
      <c r="L101" s="225"/>
      <c r="M101" s="244"/>
      <c r="N101" s="210"/>
    </row>
    <row r="102" spans="2:14" ht="15.75" customHeight="1">
      <c r="B102" s="218"/>
      <c r="C102" s="219"/>
      <c r="D102" s="219"/>
      <c r="E102" s="220"/>
      <c r="F102" s="221"/>
      <c r="G102" s="222"/>
      <c r="H102" s="266"/>
      <c r="I102" s="267"/>
      <c r="J102" s="253"/>
      <c r="K102" s="253"/>
      <c r="L102" s="219"/>
      <c r="M102" s="224"/>
      <c r="N102" s="210"/>
    </row>
    <row r="103" spans="2:14" ht="15.75" customHeight="1" thickBot="1">
      <c r="B103" s="211"/>
      <c r="C103" s="225"/>
      <c r="D103" s="259"/>
      <c r="E103" s="281"/>
      <c r="F103" s="282"/>
      <c r="G103" s="271"/>
      <c r="H103" s="272"/>
      <c r="I103" s="273"/>
      <c r="J103" s="274"/>
      <c r="K103" s="275"/>
      <c r="L103" s="275"/>
      <c r="M103" s="276"/>
      <c r="N103" s="210"/>
    </row>
    <row r="104" spans="2:14" ht="15.75" customHeight="1">
      <c r="B104" s="204"/>
      <c r="C104" s="277"/>
      <c r="D104" s="277"/>
      <c r="E104" s="277"/>
      <c r="F104" s="277"/>
      <c r="G104" s="278"/>
      <c r="H104" s="204"/>
      <c r="I104" s="279"/>
      <c r="J104" s="199"/>
      <c r="K104" s="277"/>
      <c r="L104" s="277"/>
      <c r="M104" s="277"/>
      <c r="N104" s="194"/>
    </row>
    <row r="105" spans="2:14" ht="15.75" customHeight="1">
      <c r="B105" s="197"/>
      <c r="C105" s="194"/>
      <c r="D105" s="194"/>
      <c r="E105" s="194"/>
      <c r="F105" s="194"/>
      <c r="G105" s="198"/>
      <c r="H105" s="197"/>
      <c r="I105" s="199"/>
      <c r="J105" s="199"/>
      <c r="K105" s="194"/>
      <c r="L105" s="194"/>
      <c r="M105" s="194"/>
      <c r="N105" s="194"/>
    </row>
    <row r="106" spans="2:14" ht="15.75" customHeight="1">
      <c r="B106" s="197"/>
      <c r="C106" s="194"/>
      <c r="D106" s="194"/>
      <c r="E106" s="194"/>
      <c r="F106" s="194"/>
      <c r="G106" s="198"/>
      <c r="H106" s="197"/>
      <c r="I106" s="199"/>
      <c r="J106" s="199"/>
      <c r="K106" s="194"/>
      <c r="L106" s="194"/>
      <c r="M106" s="194"/>
      <c r="N106" s="194"/>
    </row>
    <row r="107" spans="2:14" ht="15.75" customHeight="1" thickBot="1">
      <c r="B107" s="197"/>
      <c r="C107" s="194"/>
      <c r="D107" s="194"/>
      <c r="E107" s="194"/>
      <c r="F107" s="194"/>
      <c r="G107" s="198"/>
      <c r="H107" s="197"/>
      <c r="I107" s="199"/>
      <c r="J107" s="199"/>
      <c r="K107" s="194"/>
      <c r="L107" s="194"/>
      <c r="M107" s="194"/>
      <c r="N107" s="194"/>
    </row>
    <row r="108" spans="2:14" ht="15.75" customHeight="1" thickBot="1">
      <c r="B108" s="202" t="s">
        <v>149</v>
      </c>
      <c r="C108" s="609" t="s">
        <v>150</v>
      </c>
      <c r="D108" s="203" t="s">
        <v>151</v>
      </c>
      <c r="E108" s="204"/>
      <c r="F108" s="204"/>
      <c r="G108" s="205" t="s">
        <v>152</v>
      </c>
      <c r="H108" s="206" t="s">
        <v>153</v>
      </c>
      <c r="I108" s="207" t="s">
        <v>154</v>
      </c>
      <c r="J108" s="207" t="s">
        <v>155</v>
      </c>
      <c r="K108" s="208" t="s">
        <v>156</v>
      </c>
      <c r="L108" s="203" t="s">
        <v>157</v>
      </c>
      <c r="M108" s="209"/>
      <c r="N108" s="210"/>
    </row>
    <row r="109" spans="2:14" ht="15.75" customHeight="1">
      <c r="B109" s="211" t="s">
        <v>158</v>
      </c>
      <c r="C109" s="609"/>
      <c r="D109" s="212" t="s">
        <v>159</v>
      </c>
      <c r="E109" s="212" t="s">
        <v>160</v>
      </c>
      <c r="F109" s="212" t="s">
        <v>161</v>
      </c>
      <c r="G109" s="213"/>
      <c r="H109" s="214" t="s">
        <v>162</v>
      </c>
      <c r="I109" s="215"/>
      <c r="J109" s="215"/>
      <c r="K109" s="216"/>
      <c r="L109" s="212" t="s">
        <v>163</v>
      </c>
      <c r="M109" s="217" t="s">
        <v>164</v>
      </c>
      <c r="N109" s="210"/>
    </row>
    <row r="110" spans="2:14" ht="15.75" customHeight="1">
      <c r="B110" s="218"/>
      <c r="C110" s="283"/>
      <c r="D110" s="219"/>
      <c r="E110" s="220"/>
      <c r="F110" s="221"/>
      <c r="G110" s="280"/>
      <c r="H110" s="212"/>
      <c r="I110" s="223"/>
      <c r="J110" s="223"/>
      <c r="K110" s="219"/>
      <c r="L110" s="219"/>
      <c r="M110" s="224"/>
      <c r="N110" s="210"/>
    </row>
    <row r="111" spans="2:14" ht="15.75" customHeight="1">
      <c r="B111" s="399"/>
      <c r="C111" s="400"/>
      <c r="D111" s="305"/>
      <c r="E111" s="330"/>
      <c r="F111" s="296"/>
      <c r="G111" s="304"/>
      <c r="H111" s="331"/>
      <c r="I111" s="257"/>
      <c r="J111" s="257"/>
      <c r="K111" s="194"/>
      <c r="L111" s="257"/>
      <c r="M111" s="244"/>
      <c r="N111" s="210"/>
    </row>
    <row r="112" spans="2:14" ht="15.75" customHeight="1">
      <c r="B112" s="218"/>
      <c r="C112" s="232"/>
      <c r="D112" s="297"/>
      <c r="E112" s="298"/>
      <c r="F112" s="235"/>
      <c r="G112" s="290"/>
      <c r="H112" s="212"/>
      <c r="I112" s="236"/>
      <c r="J112" s="236"/>
      <c r="K112" s="232"/>
      <c r="L112" s="253"/>
      <c r="M112" s="224"/>
      <c r="N112" s="210"/>
    </row>
    <row r="113" spans="2:14" ht="15.75" customHeight="1">
      <c r="B113" s="211"/>
      <c r="C113" s="285"/>
      <c r="D113" s="300"/>
      <c r="E113" s="295"/>
      <c r="F113" s="241"/>
      <c r="G113" s="309"/>
      <c r="H113" s="214"/>
      <c r="I113" s="229"/>
      <c r="J113" s="257"/>
      <c r="K113" s="333"/>
      <c r="L113" s="250"/>
      <c r="M113" s="244"/>
      <c r="N113" s="210"/>
    </row>
    <row r="114" spans="2:14" ht="15.75" customHeight="1">
      <c r="B114" s="218"/>
      <c r="C114" s="245"/>
      <c r="D114" s="297"/>
      <c r="E114" s="298"/>
      <c r="F114" s="299"/>
      <c r="G114" s="290"/>
      <c r="H114" s="212"/>
      <c r="I114" s="236"/>
      <c r="J114" s="236"/>
      <c r="K114" s="293"/>
      <c r="L114" s="253"/>
      <c r="M114" s="217"/>
      <c r="N114" s="210"/>
    </row>
    <row r="115" spans="2:14" ht="15.75" customHeight="1">
      <c r="B115" s="211"/>
      <c r="C115" s="358"/>
      <c r="D115" s="302"/>
      <c r="E115" s="281"/>
      <c r="F115" s="282"/>
      <c r="G115" s="309"/>
      <c r="H115" s="214"/>
      <c r="I115" s="250"/>
      <c r="J115" s="257"/>
      <c r="K115" s="286"/>
      <c r="L115" s="250"/>
      <c r="M115" s="288"/>
      <c r="N115" s="210"/>
    </row>
    <row r="116" spans="2:14" ht="15.75" customHeight="1">
      <c r="B116" s="218"/>
      <c r="C116" s="245"/>
      <c r="D116" s="297"/>
      <c r="E116" s="298"/>
      <c r="F116" s="235"/>
      <c r="G116" s="290"/>
      <c r="H116" s="212"/>
      <c r="I116" s="236"/>
      <c r="J116" s="236"/>
      <c r="K116" s="334"/>
      <c r="L116" s="253"/>
      <c r="M116" s="217"/>
      <c r="N116" s="210"/>
    </row>
    <row r="117" spans="2:14" ht="15.75" customHeight="1">
      <c r="B117" s="211"/>
      <c r="C117" s="285"/>
      <c r="D117" s="300"/>
      <c r="E117" s="295"/>
      <c r="F117" s="241"/>
      <c r="G117" s="309"/>
      <c r="H117" s="214"/>
      <c r="I117" s="229"/>
      <c r="J117" s="257"/>
      <c r="K117" s="335"/>
      <c r="L117" s="250"/>
      <c r="M117" s="288"/>
      <c r="N117" s="210"/>
    </row>
    <row r="118" spans="2:14" ht="15.75" customHeight="1">
      <c r="B118" s="218"/>
      <c r="C118" s="245"/>
      <c r="D118" s="297"/>
      <c r="E118" s="298"/>
      <c r="F118" s="235"/>
      <c r="G118" s="290"/>
      <c r="H118" s="212"/>
      <c r="I118" s="236"/>
      <c r="J118" s="236"/>
      <c r="K118" s="334"/>
      <c r="L118" s="253"/>
      <c r="M118" s="217"/>
      <c r="N118" s="210"/>
    </row>
    <row r="119" spans="2:14" ht="15.75" customHeight="1">
      <c r="B119" s="211"/>
      <c r="C119" s="285"/>
      <c r="D119" s="300"/>
      <c r="E119" s="295"/>
      <c r="F119" s="241"/>
      <c r="G119" s="309"/>
      <c r="H119" s="214"/>
      <c r="I119" s="229"/>
      <c r="J119" s="257"/>
      <c r="K119" s="335"/>
      <c r="L119" s="250"/>
      <c r="M119" s="288"/>
      <c r="N119" s="210"/>
    </row>
    <row r="120" spans="2:14" ht="15.75" customHeight="1">
      <c r="B120" s="218"/>
      <c r="C120" s="245"/>
      <c r="D120" s="328"/>
      <c r="E120" s="324"/>
      <c r="F120" s="235"/>
      <c r="G120" s="290"/>
      <c r="H120" s="212"/>
      <c r="I120" s="236"/>
      <c r="J120" s="236"/>
      <c r="K120" s="293"/>
      <c r="L120" s="253"/>
      <c r="M120" s="217"/>
      <c r="N120" s="210"/>
    </row>
    <row r="121" spans="2:14" ht="15.75" customHeight="1">
      <c r="B121" s="211"/>
      <c r="C121" s="285"/>
      <c r="D121" s="239"/>
      <c r="E121" s="240"/>
      <c r="F121" s="241"/>
      <c r="G121" s="336"/>
      <c r="H121" s="214"/>
      <c r="I121" s="250"/>
      <c r="J121" s="257"/>
      <c r="K121" s="225"/>
      <c r="L121" s="250"/>
      <c r="M121" s="288"/>
      <c r="N121" s="210"/>
    </row>
    <row r="122" spans="2:14" ht="15.75" customHeight="1">
      <c r="B122" s="218"/>
      <c r="C122" s="245"/>
      <c r="D122" s="328"/>
      <c r="E122" s="324"/>
      <c r="F122" s="235"/>
      <c r="G122" s="290"/>
      <c r="H122" s="264"/>
      <c r="I122" s="253"/>
      <c r="J122" s="236"/>
      <c r="K122" s="267"/>
      <c r="L122" s="253"/>
      <c r="M122" s="217"/>
      <c r="N122" s="210"/>
    </row>
    <row r="123" spans="2:14" ht="15.75" customHeight="1">
      <c r="B123" s="211"/>
      <c r="C123" s="238"/>
      <c r="D123" s="305"/>
      <c r="E123" s="330"/>
      <c r="F123" s="241"/>
      <c r="G123" s="337"/>
      <c r="H123" s="214"/>
      <c r="I123" s="250"/>
      <c r="J123" s="257"/>
      <c r="K123" s="286"/>
      <c r="L123" s="250"/>
      <c r="M123" s="288"/>
      <c r="N123" s="210"/>
    </row>
    <row r="124" spans="2:14" ht="15.75" customHeight="1">
      <c r="B124" s="218"/>
      <c r="C124" s="245"/>
      <c r="D124" s="328"/>
      <c r="E124" s="324"/>
      <c r="F124" s="235"/>
      <c r="G124" s="222"/>
      <c r="H124" s="264"/>
      <c r="I124" s="236"/>
      <c r="J124" s="236"/>
      <c r="K124" s="293"/>
      <c r="L124" s="253"/>
      <c r="M124" s="217"/>
      <c r="N124" s="210"/>
    </row>
    <row r="125" spans="2:14" ht="15.75" customHeight="1">
      <c r="B125" s="211"/>
      <c r="C125" s="238"/>
      <c r="D125" s="305"/>
      <c r="E125" s="330"/>
      <c r="F125" s="241"/>
      <c r="G125" s="338"/>
      <c r="H125" s="214"/>
      <c r="I125" s="229"/>
      <c r="J125" s="257"/>
      <c r="K125" s="286"/>
      <c r="L125" s="250"/>
      <c r="M125" s="288"/>
      <c r="N125" s="210"/>
    </row>
    <row r="126" spans="2:14" ht="15.75" customHeight="1">
      <c r="B126" s="218"/>
      <c r="C126" s="245"/>
      <c r="D126" s="328"/>
      <c r="E126" s="324"/>
      <c r="F126" s="235"/>
      <c r="G126" s="339"/>
      <c r="H126" s="223"/>
      <c r="I126" s="223"/>
      <c r="J126" s="236"/>
      <c r="K126" s="212"/>
      <c r="L126" s="219"/>
      <c r="M126" s="224"/>
      <c r="N126" s="210"/>
    </row>
    <row r="127" spans="2:14" ht="15.75" customHeight="1">
      <c r="B127" s="211"/>
      <c r="C127" s="238"/>
      <c r="D127" s="305"/>
      <c r="E127" s="330"/>
      <c r="F127" s="241"/>
      <c r="G127" s="338"/>
      <c r="H127" s="214"/>
      <c r="I127" s="250"/>
      <c r="J127" s="257"/>
      <c r="K127" s="286"/>
      <c r="L127" s="225"/>
      <c r="M127" s="244"/>
      <c r="N127" s="210"/>
    </row>
    <row r="128" spans="2:14" ht="15.75" customHeight="1">
      <c r="B128" s="218"/>
      <c r="C128" s="245"/>
      <c r="D128" s="328"/>
      <c r="E128" s="329"/>
      <c r="F128" s="235"/>
      <c r="G128" s="280"/>
      <c r="H128" s="264"/>
      <c r="I128" s="223"/>
      <c r="J128" s="236"/>
      <c r="K128" s="219"/>
      <c r="L128" s="219"/>
      <c r="M128" s="224"/>
      <c r="N128" s="210"/>
    </row>
    <row r="129" spans="2:14" ht="15.75" customHeight="1">
      <c r="B129" s="211"/>
      <c r="C129" s="238"/>
      <c r="D129" s="305"/>
      <c r="E129" s="330"/>
      <c r="F129" s="241"/>
      <c r="G129" s="337"/>
      <c r="H129" s="214"/>
      <c r="I129" s="229"/>
      <c r="J129" s="257"/>
      <c r="K129" s="225"/>
      <c r="L129" s="225"/>
      <c r="M129" s="244"/>
      <c r="N129" s="210"/>
    </row>
    <row r="130" spans="2:14" ht="15.75" customHeight="1">
      <c r="B130" s="218"/>
      <c r="C130" s="245"/>
      <c r="D130" s="328"/>
      <c r="E130" s="329"/>
      <c r="F130" s="299"/>
      <c r="G130" s="280"/>
      <c r="H130" s="264"/>
      <c r="I130" s="223"/>
      <c r="J130" s="236"/>
      <c r="K130" s="236"/>
      <c r="L130" s="219"/>
      <c r="M130" s="224"/>
      <c r="N130" s="210"/>
    </row>
    <row r="131" spans="2:14" ht="15.75" customHeight="1">
      <c r="B131" s="211"/>
      <c r="C131" s="238"/>
      <c r="D131" s="340"/>
      <c r="E131" s="341"/>
      <c r="F131" s="342"/>
      <c r="G131" s="337"/>
      <c r="H131" s="214"/>
      <c r="I131" s="229"/>
      <c r="J131" s="257"/>
      <c r="K131" s="343"/>
      <c r="L131" s="225"/>
      <c r="M131" s="244"/>
      <c r="N131" s="210"/>
    </row>
    <row r="132" spans="2:14" ht="15.75" customHeight="1">
      <c r="B132" s="218"/>
      <c r="C132" s="245"/>
      <c r="D132" s="328"/>
      <c r="E132" s="329"/>
      <c r="F132" s="299"/>
      <c r="G132" s="280"/>
      <c r="H132" s="264"/>
      <c r="I132" s="223"/>
      <c r="J132" s="236"/>
      <c r="K132" s="236"/>
      <c r="L132" s="219"/>
      <c r="M132" s="224"/>
      <c r="N132" s="210"/>
    </row>
    <row r="133" spans="2:14" ht="15.75" customHeight="1">
      <c r="B133" s="211"/>
      <c r="C133" s="238"/>
      <c r="D133" s="340"/>
      <c r="E133" s="341"/>
      <c r="F133" s="342"/>
      <c r="G133" s="337"/>
      <c r="H133" s="214"/>
      <c r="I133" s="229"/>
      <c r="J133" s="257"/>
      <c r="K133" s="343"/>
      <c r="L133" s="225"/>
      <c r="M133" s="244"/>
      <c r="N133" s="210"/>
    </row>
    <row r="134" spans="2:14" ht="15.75" customHeight="1">
      <c r="B134" s="218"/>
      <c r="C134" s="245"/>
      <c r="D134" s="328"/>
      <c r="E134" s="329"/>
      <c r="F134" s="299"/>
      <c r="G134" s="280"/>
      <c r="H134" s="212"/>
      <c r="I134" s="223"/>
      <c r="J134" s="223"/>
      <c r="K134" s="219"/>
      <c r="L134" s="219"/>
      <c r="M134" s="224"/>
      <c r="N134" s="210"/>
    </row>
    <row r="135" spans="2:14" ht="15.75" customHeight="1">
      <c r="B135" s="211"/>
      <c r="C135" s="238"/>
      <c r="D135" s="340"/>
      <c r="E135" s="341"/>
      <c r="F135" s="342"/>
      <c r="G135" s="338"/>
      <c r="H135" s="214"/>
      <c r="I135" s="229"/>
      <c r="J135" s="257"/>
      <c r="K135" s="225"/>
      <c r="L135" s="225"/>
      <c r="M135" s="244"/>
      <c r="N135" s="210"/>
    </row>
    <row r="136" spans="2:14" ht="15.75" customHeight="1">
      <c r="B136" s="218"/>
      <c r="C136" s="245"/>
      <c r="D136" s="328"/>
      <c r="E136" s="329"/>
      <c r="F136" s="299"/>
      <c r="G136" s="290"/>
      <c r="H136" s="264"/>
      <c r="I136" s="253"/>
      <c r="J136" s="253"/>
      <c r="K136" s="253"/>
      <c r="L136" s="253"/>
      <c r="M136" s="217"/>
      <c r="N136" s="210"/>
    </row>
    <row r="137" spans="2:14" ht="15.75" customHeight="1">
      <c r="B137" s="211"/>
      <c r="C137" s="285" t="s">
        <v>145</v>
      </c>
      <c r="D137" s="340"/>
      <c r="E137" s="341"/>
      <c r="F137" s="342"/>
      <c r="G137" s="344">
        <v>0</v>
      </c>
      <c r="H137" s="272"/>
      <c r="I137" s="250"/>
      <c r="J137" s="332">
        <f>SUM(J111:J136)</f>
        <v>0</v>
      </c>
      <c r="K137" s="250">
        <v>0</v>
      </c>
      <c r="L137" s="250"/>
      <c r="M137" s="288"/>
      <c r="N137" s="210"/>
    </row>
    <row r="138" spans="2:14" ht="15.75" customHeight="1">
      <c r="B138" s="218"/>
      <c r="C138" s="245"/>
      <c r="D138" s="219"/>
      <c r="E138" s="220"/>
      <c r="F138" s="221"/>
      <c r="G138" s="222"/>
      <c r="H138" s="266"/>
      <c r="I138" s="267"/>
      <c r="J138" s="253"/>
      <c r="K138" s="232"/>
      <c r="L138" s="219"/>
      <c r="M138" s="224"/>
      <c r="N138" s="210"/>
    </row>
    <row r="139" spans="2:14" ht="15.75" customHeight="1" thickBot="1">
      <c r="B139" s="313"/>
      <c r="C139" s="319"/>
      <c r="D139" s="268">
        <v>0</v>
      </c>
      <c r="E139" s="269"/>
      <c r="F139" s="270"/>
      <c r="G139" s="271"/>
      <c r="H139" s="316"/>
      <c r="I139" s="345"/>
      <c r="J139" s="274"/>
      <c r="K139" s="319"/>
      <c r="L139" s="319"/>
      <c r="M139" s="276"/>
      <c r="N139" s="210"/>
    </row>
    <row r="140" spans="2:14" ht="13.5">
      <c r="B140"/>
      <c r="C140"/>
      <c r="D140"/>
      <c r="E140"/>
      <c r="F140"/>
      <c r="G140"/>
      <c r="H140"/>
      <c r="I140"/>
      <c r="J140"/>
      <c r="K140"/>
      <c r="L140"/>
      <c r="M140" s="404" t="s">
        <v>173</v>
      </c>
      <c r="N140"/>
    </row>
    <row r="141" spans="2:14" ht="15.75" customHeight="1" thickBot="1">
      <c r="B141" s="197"/>
      <c r="C141" s="194"/>
      <c r="D141" s="194"/>
      <c r="E141" s="194"/>
      <c r="F141" s="194"/>
      <c r="G141" s="198"/>
      <c r="H141" s="197"/>
      <c r="I141" s="199"/>
      <c r="J141" s="199"/>
      <c r="K141" s="194"/>
      <c r="L141" s="200" t="s">
        <v>148</v>
      </c>
      <c r="M141" s="194"/>
      <c r="N141" s="194"/>
    </row>
    <row r="142" spans="2:14" ht="15.75" customHeight="1" thickBot="1">
      <c r="B142" s="202" t="s">
        <v>149</v>
      </c>
      <c r="C142" s="609" t="s">
        <v>150</v>
      </c>
      <c r="D142" s="206" t="s">
        <v>151</v>
      </c>
      <c r="E142" s="204"/>
      <c r="F142" s="204"/>
      <c r="G142" s="205" t="s">
        <v>152</v>
      </c>
      <c r="H142" s="206" t="s">
        <v>153</v>
      </c>
      <c r="I142" s="207" t="s">
        <v>154</v>
      </c>
      <c r="J142" s="207" t="s">
        <v>155</v>
      </c>
      <c r="K142" s="208" t="s">
        <v>156</v>
      </c>
      <c r="L142" s="206" t="s">
        <v>157</v>
      </c>
      <c r="M142" s="209"/>
      <c r="N142" s="210"/>
    </row>
    <row r="143" spans="2:14" ht="15.75" customHeight="1">
      <c r="B143" s="211" t="s">
        <v>158</v>
      </c>
      <c r="C143" s="609"/>
      <c r="D143" s="212" t="s">
        <v>159</v>
      </c>
      <c r="E143" s="212" t="s">
        <v>160</v>
      </c>
      <c r="F143" s="212" t="s">
        <v>161</v>
      </c>
      <c r="G143" s="213"/>
      <c r="H143" s="214" t="s">
        <v>162</v>
      </c>
      <c r="I143" s="215"/>
      <c r="J143" s="215"/>
      <c r="K143" s="216"/>
      <c r="L143" s="212" t="s">
        <v>163</v>
      </c>
      <c r="M143" s="217" t="s">
        <v>164</v>
      </c>
      <c r="N143" s="210"/>
    </row>
    <row r="144" spans="2:14" ht="15.75" customHeight="1">
      <c r="B144" s="218"/>
      <c r="C144" s="283"/>
      <c r="D144" s="219"/>
      <c r="E144" s="220"/>
      <c r="F144" s="221"/>
      <c r="G144" s="280"/>
      <c r="H144" s="212"/>
      <c r="I144" s="223"/>
      <c r="J144" s="223"/>
      <c r="K144" s="219"/>
      <c r="L144" s="219"/>
      <c r="M144" s="224"/>
      <c r="N144" s="210"/>
    </row>
    <row r="145" spans="2:14" ht="15.75" customHeight="1">
      <c r="B145" s="399"/>
      <c r="C145" s="400"/>
      <c r="D145" s="305"/>
      <c r="E145" s="330"/>
      <c r="F145" s="296"/>
      <c r="G145" s="304"/>
      <c r="H145" s="331"/>
      <c r="I145" s="257"/>
      <c r="J145" s="257"/>
      <c r="K145" s="194"/>
      <c r="L145" s="225"/>
      <c r="M145" s="230"/>
      <c r="N145" s="210"/>
    </row>
    <row r="146" spans="2:14" ht="15.75" customHeight="1">
      <c r="B146" s="218"/>
      <c r="C146" s="232"/>
      <c r="D146" s="297"/>
      <c r="E146" s="298"/>
      <c r="F146" s="235"/>
      <c r="G146" s="290"/>
      <c r="H146" s="212"/>
      <c r="I146" s="236"/>
      <c r="J146" s="236"/>
      <c r="K146" s="232"/>
      <c r="L146" s="219"/>
      <c r="M146" s="224"/>
      <c r="N146" s="210"/>
    </row>
    <row r="147" spans="2:14" ht="15.75" customHeight="1">
      <c r="B147" s="211"/>
      <c r="C147" s="285"/>
      <c r="D147" s="300"/>
      <c r="E147" s="295"/>
      <c r="F147" s="241"/>
      <c r="G147" s="309"/>
      <c r="H147" s="214"/>
      <c r="I147" s="229"/>
      <c r="J147" s="257"/>
      <c r="K147" s="333"/>
      <c r="L147" s="225"/>
      <c r="M147" s="244"/>
      <c r="N147" s="210"/>
    </row>
    <row r="148" spans="2:14" ht="15.75" customHeight="1">
      <c r="B148" s="218"/>
      <c r="C148" s="245"/>
      <c r="D148" s="297"/>
      <c r="E148" s="298"/>
      <c r="F148" s="299"/>
      <c r="G148" s="290"/>
      <c r="H148" s="212"/>
      <c r="I148" s="236"/>
      <c r="J148" s="236"/>
      <c r="K148" s="293"/>
      <c r="L148" s="219"/>
      <c r="M148" s="224"/>
      <c r="N148" s="210"/>
    </row>
    <row r="149" spans="2:14" ht="15.75" customHeight="1">
      <c r="B149" s="211"/>
      <c r="C149" s="285"/>
      <c r="D149" s="302"/>
      <c r="E149" s="281"/>
      <c r="F149" s="282"/>
      <c r="G149" s="309"/>
      <c r="H149" s="214"/>
      <c r="I149" s="250"/>
      <c r="J149" s="257"/>
      <c r="K149" s="286"/>
      <c r="L149" s="225"/>
      <c r="M149" s="244"/>
      <c r="N149" s="210"/>
    </row>
    <row r="150" spans="2:14" ht="15.75" customHeight="1">
      <c r="B150" s="218"/>
      <c r="C150" s="245"/>
      <c r="D150" s="297"/>
      <c r="E150" s="298"/>
      <c r="F150" s="235"/>
      <c r="G150" s="290"/>
      <c r="H150" s="212"/>
      <c r="I150" s="236"/>
      <c r="J150" s="236"/>
      <c r="K150" s="293"/>
      <c r="L150" s="219"/>
      <c r="M150" s="224"/>
      <c r="N150" s="210"/>
    </row>
    <row r="151" spans="2:14" ht="15.75" customHeight="1">
      <c r="B151" s="211"/>
      <c r="C151" s="285"/>
      <c r="D151" s="300"/>
      <c r="E151" s="295"/>
      <c r="F151" s="241"/>
      <c r="G151" s="309"/>
      <c r="H151" s="214"/>
      <c r="I151" s="229"/>
      <c r="J151" s="257"/>
      <c r="K151" s="286"/>
      <c r="L151" s="225"/>
      <c r="M151" s="244"/>
      <c r="N151" s="210"/>
    </row>
    <row r="152" spans="2:14" ht="15.75" customHeight="1">
      <c r="B152" s="218"/>
      <c r="C152" s="245"/>
      <c r="D152" s="297"/>
      <c r="E152" s="298"/>
      <c r="F152" s="235"/>
      <c r="G152" s="290"/>
      <c r="H152" s="212"/>
      <c r="I152" s="236"/>
      <c r="J152" s="236"/>
      <c r="K152" s="334"/>
      <c r="L152" s="219"/>
      <c r="M152" s="224"/>
      <c r="N152" s="210"/>
    </row>
    <row r="153" spans="2:14" ht="15.75" customHeight="1">
      <c r="B153" s="211"/>
      <c r="C153" s="285"/>
      <c r="D153" s="300"/>
      <c r="E153" s="295"/>
      <c r="F153" s="241"/>
      <c r="G153" s="309"/>
      <c r="H153" s="214"/>
      <c r="I153" s="229"/>
      <c r="J153" s="257"/>
      <c r="K153" s="335"/>
      <c r="L153" s="225"/>
      <c r="M153" s="254"/>
      <c r="N153" s="210"/>
    </row>
    <row r="154" spans="2:14" ht="15.75" customHeight="1">
      <c r="B154" s="218"/>
      <c r="C154" s="245"/>
      <c r="D154" s="328"/>
      <c r="E154" s="324"/>
      <c r="F154" s="235"/>
      <c r="G154" s="290"/>
      <c r="H154" s="212"/>
      <c r="I154" s="236"/>
      <c r="J154" s="236"/>
      <c r="K154" s="293"/>
      <c r="L154" s="219"/>
      <c r="M154" s="224"/>
      <c r="N154" s="210"/>
    </row>
    <row r="155" spans="2:14" ht="15.75" customHeight="1">
      <c r="B155" s="211"/>
      <c r="C155" s="285"/>
      <c r="D155" s="239"/>
      <c r="E155" s="240"/>
      <c r="F155" s="241"/>
      <c r="G155" s="336"/>
      <c r="H155" s="214"/>
      <c r="I155" s="250"/>
      <c r="J155" s="257"/>
      <c r="K155" s="225"/>
      <c r="L155" s="225"/>
      <c r="M155" s="244"/>
      <c r="N155" s="210"/>
    </row>
    <row r="156" spans="2:14" ht="15.75" customHeight="1">
      <c r="B156" s="218"/>
      <c r="C156" s="245"/>
      <c r="D156" s="297"/>
      <c r="E156" s="298"/>
      <c r="F156" s="299"/>
      <c r="G156" s="290"/>
      <c r="H156" s="264"/>
      <c r="I156" s="253"/>
      <c r="J156" s="253"/>
      <c r="K156" s="267"/>
      <c r="L156" s="219"/>
      <c r="M156" s="224"/>
      <c r="N156" s="210"/>
    </row>
    <row r="157" spans="2:14" ht="15.75" customHeight="1">
      <c r="B157" s="211"/>
      <c r="C157" s="238"/>
      <c r="D157" s="305"/>
      <c r="E157" s="330"/>
      <c r="F157" s="347"/>
      <c r="G157" s="346"/>
      <c r="H157" s="214"/>
      <c r="I157" s="250"/>
      <c r="J157" s="229"/>
      <c r="K157" s="287"/>
      <c r="L157" s="225"/>
      <c r="M157" s="244"/>
      <c r="N157" s="210"/>
    </row>
    <row r="158" spans="2:14" ht="15.75" customHeight="1">
      <c r="B158" s="218"/>
      <c r="C158" s="245"/>
      <c r="D158" s="328"/>
      <c r="E158" s="329"/>
      <c r="F158" s="235"/>
      <c r="G158" s="290"/>
      <c r="H158" s="264"/>
      <c r="I158" s="253"/>
      <c r="J158" s="253"/>
      <c r="K158" s="267"/>
      <c r="L158" s="219"/>
      <c r="M158" s="224"/>
      <c r="N158" s="210"/>
    </row>
    <row r="159" spans="2:14" ht="15.75" customHeight="1">
      <c r="B159" s="211"/>
      <c r="C159" s="238"/>
      <c r="D159" s="305"/>
      <c r="E159" s="330"/>
      <c r="F159" s="347"/>
      <c r="G159" s="346"/>
      <c r="H159" s="214"/>
      <c r="I159" s="250"/>
      <c r="J159" s="229"/>
      <c r="K159" s="287"/>
      <c r="L159" s="225"/>
      <c r="M159" s="244"/>
      <c r="N159" s="210"/>
    </row>
    <row r="160" spans="2:14" ht="15.75" customHeight="1">
      <c r="B160" s="218"/>
      <c r="C160" s="245"/>
      <c r="D160" s="328"/>
      <c r="E160" s="329"/>
      <c r="F160" s="235"/>
      <c r="G160" s="290"/>
      <c r="H160" s="264"/>
      <c r="I160" s="253"/>
      <c r="J160" s="253"/>
      <c r="K160" s="267"/>
      <c r="L160" s="219"/>
      <c r="M160" s="224"/>
      <c r="N160" s="210"/>
    </row>
    <row r="161" spans="2:14" ht="15.75" customHeight="1">
      <c r="B161" s="211"/>
      <c r="C161" s="238"/>
      <c r="D161" s="305"/>
      <c r="E161" s="330"/>
      <c r="F161" s="347"/>
      <c r="G161" s="346"/>
      <c r="H161" s="214"/>
      <c r="I161" s="250"/>
      <c r="J161" s="229"/>
      <c r="K161" s="287"/>
      <c r="L161" s="225"/>
      <c r="M161" s="244"/>
      <c r="N161" s="210"/>
    </row>
    <row r="162" spans="2:14" ht="15.75" customHeight="1">
      <c r="B162" s="218"/>
      <c r="C162" s="245"/>
      <c r="D162" s="328"/>
      <c r="E162" s="329"/>
      <c r="F162" s="235"/>
      <c r="G162" s="292"/>
      <c r="H162" s="223"/>
      <c r="I162" s="223"/>
      <c r="J162" s="219"/>
      <c r="K162" s="212"/>
      <c r="L162" s="219"/>
      <c r="M162" s="224"/>
      <c r="N162" s="210"/>
    </row>
    <row r="163" spans="2:14" ht="15.75" customHeight="1">
      <c r="B163" s="211"/>
      <c r="C163" s="238"/>
      <c r="D163" s="305"/>
      <c r="E163" s="330"/>
      <c r="F163" s="347"/>
      <c r="G163" s="346"/>
      <c r="H163" s="214"/>
      <c r="I163" s="257"/>
      <c r="J163" s="229"/>
      <c r="K163" s="287"/>
      <c r="L163" s="225"/>
      <c r="M163" s="244"/>
      <c r="N163" s="210"/>
    </row>
    <row r="164" spans="2:14" ht="15.75" customHeight="1">
      <c r="B164" s="218"/>
      <c r="C164" s="245"/>
      <c r="D164" s="297"/>
      <c r="E164" s="298"/>
      <c r="F164" s="299"/>
      <c r="G164" s="290"/>
      <c r="H164" s="264"/>
      <c r="I164" s="253"/>
      <c r="J164" s="236"/>
      <c r="K164" s="267"/>
      <c r="L164" s="219"/>
      <c r="M164" s="224"/>
      <c r="N164" s="210"/>
    </row>
    <row r="165" spans="2:14" ht="15.75" customHeight="1">
      <c r="B165" s="211"/>
      <c r="C165" s="238"/>
      <c r="D165" s="305"/>
      <c r="E165" s="330"/>
      <c r="F165" s="347"/>
      <c r="G165" s="346"/>
      <c r="H165" s="214"/>
      <c r="I165" s="250"/>
      <c r="J165" s="229"/>
      <c r="K165" s="287"/>
      <c r="L165" s="225"/>
      <c r="M165" s="244"/>
      <c r="N165" s="210"/>
    </row>
    <row r="166" spans="2:14" ht="15.75" customHeight="1">
      <c r="B166" s="218"/>
      <c r="C166" s="245"/>
      <c r="D166" s="297"/>
      <c r="E166" s="298"/>
      <c r="F166" s="299"/>
      <c r="G166" s="290"/>
      <c r="H166" s="264"/>
      <c r="I166" s="253"/>
      <c r="J166" s="253"/>
      <c r="K166" s="253"/>
      <c r="L166" s="219"/>
      <c r="M166" s="224"/>
      <c r="N166" s="210"/>
    </row>
    <row r="167" spans="2:14" ht="15.75" customHeight="1">
      <c r="B167" s="211"/>
      <c r="C167" s="238"/>
      <c r="D167" s="305"/>
      <c r="E167" s="330"/>
      <c r="F167" s="347"/>
      <c r="G167" s="346"/>
      <c r="H167" s="214"/>
      <c r="I167" s="250"/>
      <c r="J167" s="229"/>
      <c r="K167" s="250"/>
      <c r="L167" s="225"/>
      <c r="M167" s="244"/>
      <c r="N167" s="210"/>
    </row>
    <row r="168" spans="2:14" ht="15.75" customHeight="1">
      <c r="B168" s="218"/>
      <c r="C168" s="245"/>
      <c r="D168" s="297"/>
      <c r="E168" s="298"/>
      <c r="F168" s="299"/>
      <c r="G168" s="222"/>
      <c r="H168" s="223"/>
      <c r="I168" s="223"/>
      <c r="J168" s="219"/>
      <c r="K168" s="219"/>
      <c r="L168" s="219"/>
      <c r="M168" s="224"/>
      <c r="N168" s="210"/>
    </row>
    <row r="169" spans="2:14" ht="15.75" customHeight="1">
      <c r="B169" s="211"/>
      <c r="C169" s="238"/>
      <c r="D169" s="305"/>
      <c r="E169" s="330"/>
      <c r="F169" s="347"/>
      <c r="G169" s="306"/>
      <c r="H169" s="214"/>
      <c r="I169" s="257"/>
      <c r="J169" s="229"/>
      <c r="K169" s="257"/>
      <c r="L169" s="225"/>
      <c r="M169" s="244"/>
      <c r="N169" s="210"/>
    </row>
    <row r="170" spans="2:14" ht="15.75" customHeight="1">
      <c r="B170" s="218"/>
      <c r="C170" s="245"/>
      <c r="D170" s="328"/>
      <c r="E170" s="329"/>
      <c r="F170" s="299"/>
      <c r="G170" s="290"/>
      <c r="H170" s="264"/>
      <c r="I170" s="253"/>
      <c r="J170" s="253"/>
      <c r="K170" s="253"/>
      <c r="L170" s="219"/>
      <c r="M170" s="224"/>
      <c r="N170" s="210"/>
    </row>
    <row r="171" spans="2:14" ht="15.75" customHeight="1">
      <c r="B171" s="211"/>
      <c r="C171" s="285" t="s">
        <v>145</v>
      </c>
      <c r="D171" s="340"/>
      <c r="E171" s="341"/>
      <c r="F171" s="342"/>
      <c r="G171" s="344">
        <v>0</v>
      </c>
      <c r="H171" s="272"/>
      <c r="I171" s="250"/>
      <c r="J171" s="332">
        <f>SUM(J145:J170)</f>
        <v>0</v>
      </c>
      <c r="K171" s="250"/>
      <c r="L171" s="225"/>
      <c r="M171" s="244"/>
      <c r="N171" s="210"/>
    </row>
    <row r="172" spans="2:14" ht="15.75" customHeight="1">
      <c r="B172" s="218"/>
      <c r="C172" s="212"/>
      <c r="D172" s="219"/>
      <c r="E172" s="220"/>
      <c r="F172" s="221"/>
      <c r="G172" s="222"/>
      <c r="H172" s="266"/>
      <c r="I172" s="267"/>
      <c r="J172" s="253"/>
      <c r="K172" s="253"/>
      <c r="L172" s="219"/>
      <c r="M172" s="224"/>
      <c r="N172" s="210"/>
    </row>
    <row r="173" spans="2:14" ht="15.75" customHeight="1" thickBot="1">
      <c r="B173" s="211"/>
      <c r="C173" s="214"/>
      <c r="D173" s="268"/>
      <c r="E173" s="269"/>
      <c r="F173" s="270"/>
      <c r="G173" s="271"/>
      <c r="H173" s="272"/>
      <c r="I173" s="273"/>
      <c r="J173" s="274"/>
      <c r="K173" s="275"/>
      <c r="L173" s="275"/>
      <c r="M173" s="276"/>
      <c r="N173" s="210"/>
    </row>
    <row r="174" spans="2:14" ht="15.75" customHeight="1">
      <c r="B174" s="204"/>
      <c r="C174" s="277"/>
      <c r="D174" s="277"/>
      <c r="E174" s="277"/>
      <c r="F174" s="277"/>
      <c r="G174" s="278"/>
      <c r="H174" s="204"/>
      <c r="I174" s="279"/>
      <c r="J174" s="199"/>
      <c r="K174" s="277"/>
      <c r="L174" s="277"/>
      <c r="M174" s="277"/>
      <c r="N174" s="194"/>
    </row>
    <row r="175" spans="2:14" ht="15.75" customHeight="1">
      <c r="B175" s="197"/>
      <c r="C175" s="194"/>
      <c r="D175" s="194"/>
      <c r="E175" s="194"/>
      <c r="F175" s="194"/>
      <c r="G175" s="198"/>
      <c r="H175" s="197"/>
      <c r="I175" s="199"/>
      <c r="J175" s="199"/>
      <c r="K175" s="194"/>
      <c r="L175" s="194"/>
      <c r="M175" s="194"/>
      <c r="N175" s="194"/>
    </row>
    <row r="176" spans="2:14" ht="15.75" customHeight="1">
      <c r="B176" s="197"/>
      <c r="C176" s="194"/>
      <c r="D176" s="194"/>
      <c r="E176" s="194"/>
      <c r="F176" s="194"/>
      <c r="G176" s="198"/>
      <c r="H176" s="197"/>
      <c r="I176" s="199"/>
      <c r="J176" s="199"/>
      <c r="K176" s="194"/>
      <c r="L176" s="194"/>
      <c r="M176" s="194"/>
      <c r="N176" s="194"/>
    </row>
    <row r="177" spans="2:14" ht="15.75" customHeight="1" thickBot="1">
      <c r="B177" s="197"/>
      <c r="C177" s="194"/>
      <c r="D177" s="194"/>
      <c r="E177" s="194"/>
      <c r="F177" s="194"/>
      <c r="G177" s="198"/>
      <c r="H177" s="197"/>
      <c r="I177" s="199"/>
      <c r="J177" s="199"/>
      <c r="K177" s="194"/>
      <c r="L177" s="194"/>
      <c r="M177" s="194"/>
      <c r="N177" s="194"/>
    </row>
    <row r="178" spans="2:14" ht="15.75" customHeight="1" thickBot="1">
      <c r="B178" s="202" t="s">
        <v>149</v>
      </c>
      <c r="C178" s="609" t="s">
        <v>150</v>
      </c>
      <c r="D178" s="206" t="s">
        <v>151</v>
      </c>
      <c r="E178" s="204"/>
      <c r="F178" s="204"/>
      <c r="G178" s="205" t="s">
        <v>152</v>
      </c>
      <c r="H178" s="206" t="s">
        <v>153</v>
      </c>
      <c r="I178" s="207" t="s">
        <v>154</v>
      </c>
      <c r="J178" s="207" t="s">
        <v>155</v>
      </c>
      <c r="K178" s="208" t="s">
        <v>156</v>
      </c>
      <c r="L178" s="206" t="s">
        <v>157</v>
      </c>
      <c r="M178" s="209"/>
      <c r="N178" s="210"/>
    </row>
    <row r="179" spans="2:14" ht="15.75" customHeight="1">
      <c r="B179" s="211" t="s">
        <v>158</v>
      </c>
      <c r="C179" s="609"/>
      <c r="D179" s="212" t="s">
        <v>159</v>
      </c>
      <c r="E179" s="212" t="s">
        <v>160</v>
      </c>
      <c r="F179" s="212" t="s">
        <v>161</v>
      </c>
      <c r="G179" s="213"/>
      <c r="H179" s="214" t="s">
        <v>162</v>
      </c>
      <c r="I179" s="215"/>
      <c r="J179" s="215"/>
      <c r="K179" s="216"/>
      <c r="L179" s="212" t="s">
        <v>163</v>
      </c>
      <c r="M179" s="217" t="s">
        <v>164</v>
      </c>
      <c r="N179" s="210"/>
    </row>
    <row r="180" spans="2:14" ht="15.75" customHeight="1">
      <c r="B180" s="218"/>
      <c r="C180" s="283"/>
      <c r="D180" s="348"/>
      <c r="E180" s="349"/>
      <c r="F180" s="350"/>
      <c r="G180" s="280"/>
      <c r="H180" s="212"/>
      <c r="I180" s="223"/>
      <c r="J180" s="223"/>
      <c r="K180" s="219"/>
      <c r="L180" s="219"/>
      <c r="M180" s="224"/>
      <c r="N180" s="210"/>
    </row>
    <row r="181" spans="2:14" ht="15.75" customHeight="1">
      <c r="B181" s="211"/>
      <c r="C181" s="351"/>
      <c r="D181" s="259"/>
      <c r="E181" s="281"/>
      <c r="F181" s="282"/>
      <c r="G181" s="306"/>
      <c r="H181" s="331"/>
      <c r="I181" s="257"/>
      <c r="J181" s="257"/>
      <c r="K181" s="194"/>
      <c r="L181" s="257"/>
      <c r="M181" s="244"/>
      <c r="N181" s="210"/>
    </row>
    <row r="182" spans="2:14" ht="15.75" customHeight="1">
      <c r="B182" s="218"/>
      <c r="C182" s="245"/>
      <c r="D182" s="219"/>
      <c r="E182" s="220"/>
      <c r="F182" s="221"/>
      <c r="G182" s="290"/>
      <c r="H182" s="212"/>
      <c r="I182" s="236"/>
      <c r="J182" s="236"/>
      <c r="K182" s="232"/>
      <c r="L182" s="253"/>
      <c r="M182" s="224"/>
      <c r="N182" s="210"/>
    </row>
    <row r="183" spans="2:14" ht="15.75" customHeight="1">
      <c r="B183" s="211"/>
      <c r="C183" s="351"/>
      <c r="D183" s="340"/>
      <c r="E183" s="341"/>
      <c r="F183" s="342"/>
      <c r="G183" s="337"/>
      <c r="H183" s="214"/>
      <c r="I183" s="229"/>
      <c r="J183" s="257"/>
      <c r="K183" s="333"/>
      <c r="L183" s="250"/>
      <c r="M183" s="244"/>
      <c r="N183" s="210"/>
    </row>
    <row r="184" spans="2:14" ht="15.75" customHeight="1">
      <c r="B184" s="218"/>
      <c r="C184" s="352"/>
      <c r="D184" s="283"/>
      <c r="E184" s="353"/>
      <c r="F184" s="354"/>
      <c r="G184" s="290"/>
      <c r="H184" s="212"/>
      <c r="I184" s="236"/>
      <c r="J184" s="236"/>
      <c r="K184" s="293"/>
      <c r="L184" s="253"/>
      <c r="M184" s="217"/>
      <c r="N184" s="210"/>
    </row>
    <row r="185" spans="2:14" ht="15.75" customHeight="1">
      <c r="B185" s="211"/>
      <c r="C185" s="355"/>
      <c r="D185" s="340"/>
      <c r="E185" s="341"/>
      <c r="F185" s="342"/>
      <c r="G185" s="337"/>
      <c r="H185" s="214"/>
      <c r="I185" s="250"/>
      <c r="J185" s="229"/>
      <c r="K185" s="333"/>
      <c r="L185" s="250"/>
      <c r="M185" s="288"/>
      <c r="N185" s="210"/>
    </row>
    <row r="186" spans="2:14" ht="15.75" customHeight="1">
      <c r="B186" s="218"/>
      <c r="C186" s="219"/>
      <c r="D186" s="283"/>
      <c r="E186" s="353"/>
      <c r="F186" s="354"/>
      <c r="G186" s="290"/>
      <c r="H186" s="212"/>
      <c r="I186" s="236"/>
      <c r="J186" s="236"/>
      <c r="K186" s="293"/>
      <c r="L186" s="253"/>
      <c r="M186" s="217"/>
      <c r="N186" s="210"/>
    </row>
    <row r="187" spans="2:14" ht="15.75" customHeight="1">
      <c r="B187" s="211"/>
      <c r="C187" s="214"/>
      <c r="D187" s="340"/>
      <c r="E187" s="341"/>
      <c r="F187" s="342"/>
      <c r="G187" s="337"/>
      <c r="H187" s="214"/>
      <c r="I187" s="229"/>
      <c r="J187" s="229"/>
      <c r="K187" s="333"/>
      <c r="L187" s="250"/>
      <c r="M187" s="288"/>
      <c r="N187" s="210"/>
    </row>
    <row r="188" spans="2:14" ht="15.75" customHeight="1">
      <c r="B188" s="218"/>
      <c r="C188" s="219"/>
      <c r="D188" s="283"/>
      <c r="E188" s="353"/>
      <c r="F188" s="354"/>
      <c r="G188" s="290"/>
      <c r="H188" s="212"/>
      <c r="I188" s="236"/>
      <c r="J188" s="236"/>
      <c r="K188" s="334"/>
      <c r="L188" s="253"/>
      <c r="M188" s="217"/>
      <c r="N188" s="210"/>
    </row>
    <row r="189" spans="2:14" ht="15.75" customHeight="1">
      <c r="B189" s="211"/>
      <c r="C189" s="225"/>
      <c r="D189" s="340"/>
      <c r="E189" s="341"/>
      <c r="F189" s="342"/>
      <c r="G189" s="337"/>
      <c r="H189" s="214"/>
      <c r="I189" s="229"/>
      <c r="J189" s="229"/>
      <c r="K189" s="333"/>
      <c r="L189" s="250"/>
      <c r="M189" s="288"/>
      <c r="N189" s="210"/>
    </row>
    <row r="190" spans="2:14" ht="15.75" customHeight="1">
      <c r="B190" s="218"/>
      <c r="C190" s="283"/>
      <c r="D190" s="283"/>
      <c r="E190" s="353"/>
      <c r="F190" s="354"/>
      <c r="G190" s="290"/>
      <c r="H190" s="212"/>
      <c r="I190" s="236"/>
      <c r="J190" s="236"/>
      <c r="K190" s="293"/>
      <c r="L190" s="253"/>
      <c r="M190" s="217"/>
      <c r="N190" s="210"/>
    </row>
    <row r="191" spans="2:14" ht="15.75" customHeight="1">
      <c r="B191" s="211"/>
      <c r="C191" s="356"/>
      <c r="D191" s="340"/>
      <c r="E191" s="341"/>
      <c r="F191" s="342"/>
      <c r="G191" s="337"/>
      <c r="H191" s="214"/>
      <c r="I191" s="229"/>
      <c r="J191" s="229"/>
      <c r="K191" s="214"/>
      <c r="L191" s="250"/>
      <c r="M191" s="288"/>
      <c r="N191" s="210"/>
    </row>
    <row r="192" spans="2:14" ht="15.75" customHeight="1">
      <c r="B192" s="218"/>
      <c r="C192" s="283"/>
      <c r="D192" s="283"/>
      <c r="E192" s="353"/>
      <c r="F192" s="354"/>
      <c r="G192" s="290"/>
      <c r="H192" s="264"/>
      <c r="I192" s="253"/>
      <c r="J192" s="236"/>
      <c r="K192" s="267"/>
      <c r="L192" s="253"/>
      <c r="M192" s="217"/>
      <c r="N192" s="210"/>
    </row>
    <row r="193" spans="2:14" ht="15.75" customHeight="1">
      <c r="B193" s="211"/>
      <c r="C193" s="355"/>
      <c r="D193" s="259"/>
      <c r="E193" s="281"/>
      <c r="F193" s="282"/>
      <c r="G193" s="337"/>
      <c r="H193" s="214"/>
      <c r="I193" s="229"/>
      <c r="J193" s="229"/>
      <c r="K193" s="357"/>
      <c r="L193" s="250"/>
      <c r="M193" s="288"/>
      <c r="N193" s="210"/>
    </row>
    <row r="194" spans="2:14" ht="15.75" customHeight="1">
      <c r="B194" s="218"/>
      <c r="C194" s="283"/>
      <c r="D194" s="283"/>
      <c r="E194" s="353"/>
      <c r="F194" s="354"/>
      <c r="G194" s="290"/>
      <c r="H194" s="264"/>
      <c r="I194" s="253"/>
      <c r="J194" s="236"/>
      <c r="K194" s="267"/>
      <c r="L194" s="253"/>
      <c r="M194" s="217"/>
      <c r="N194" s="210"/>
    </row>
    <row r="195" spans="2:14" ht="15.75" customHeight="1">
      <c r="B195" s="211"/>
      <c r="C195" s="355"/>
      <c r="D195" s="259"/>
      <c r="E195" s="281"/>
      <c r="F195" s="282"/>
      <c r="G195" s="337"/>
      <c r="H195" s="214"/>
      <c r="I195" s="229"/>
      <c r="J195" s="229"/>
      <c r="K195" s="357"/>
      <c r="L195" s="250"/>
      <c r="M195" s="288"/>
      <c r="N195" s="210"/>
    </row>
    <row r="196" spans="2:14" ht="15.75" customHeight="1">
      <c r="B196" s="218"/>
      <c r="C196" s="352"/>
      <c r="D196" s="283"/>
      <c r="E196" s="353"/>
      <c r="F196" s="354"/>
      <c r="G196" s="222"/>
      <c r="H196" s="264"/>
      <c r="I196" s="236"/>
      <c r="J196" s="236"/>
      <c r="K196" s="293"/>
      <c r="L196" s="253"/>
      <c r="M196" s="217"/>
      <c r="N196" s="210"/>
    </row>
    <row r="197" spans="2:14" ht="15.75" customHeight="1">
      <c r="B197" s="211"/>
      <c r="C197" s="355"/>
      <c r="D197" s="340"/>
      <c r="E197" s="341"/>
      <c r="F197" s="342"/>
      <c r="G197" s="338"/>
      <c r="H197" s="214"/>
      <c r="I197" s="229"/>
      <c r="J197" s="229"/>
      <c r="K197" s="214"/>
      <c r="L197" s="250"/>
      <c r="M197" s="288"/>
      <c r="N197" s="210"/>
    </row>
    <row r="198" spans="2:14" ht="15.75" customHeight="1">
      <c r="B198" s="218"/>
      <c r="C198" s="219"/>
      <c r="D198" s="283"/>
      <c r="E198" s="353"/>
      <c r="F198" s="354"/>
      <c r="G198" s="339"/>
      <c r="H198" s="223"/>
      <c r="I198" s="223"/>
      <c r="J198" s="236"/>
      <c r="K198" s="212"/>
      <c r="L198" s="219"/>
      <c r="M198" s="224"/>
      <c r="N198" s="210"/>
    </row>
    <row r="199" spans="2:14" ht="15.75" customHeight="1">
      <c r="B199" s="211"/>
      <c r="C199" s="225"/>
      <c r="D199" s="340"/>
      <c r="E199" s="341"/>
      <c r="F199" s="342"/>
      <c r="G199" s="338"/>
      <c r="H199" s="214"/>
      <c r="I199" s="250"/>
      <c r="J199" s="229"/>
      <c r="K199" s="357"/>
      <c r="L199" s="225"/>
      <c r="M199" s="244"/>
      <c r="N199" s="210"/>
    </row>
    <row r="200" spans="2:14" ht="15.75" customHeight="1">
      <c r="B200" s="218"/>
      <c r="C200" s="219"/>
      <c r="D200" s="283"/>
      <c r="E200" s="353"/>
      <c r="F200" s="354"/>
      <c r="G200" s="280"/>
      <c r="H200" s="264"/>
      <c r="I200" s="223"/>
      <c r="J200" s="236"/>
      <c r="K200" s="219"/>
      <c r="L200" s="219"/>
      <c r="M200" s="224"/>
      <c r="N200" s="210"/>
    </row>
    <row r="201" spans="2:14" ht="15.75" customHeight="1">
      <c r="B201" s="211"/>
      <c r="C201" s="225"/>
      <c r="D201" s="340"/>
      <c r="E201" s="341"/>
      <c r="F201" s="342"/>
      <c r="G201" s="337"/>
      <c r="H201" s="214"/>
      <c r="I201" s="229"/>
      <c r="J201" s="229"/>
      <c r="K201" s="225"/>
      <c r="L201" s="225"/>
      <c r="M201" s="244"/>
      <c r="N201" s="210"/>
    </row>
    <row r="202" spans="2:14" ht="15.75" customHeight="1">
      <c r="B202" s="218"/>
      <c r="C202" s="283"/>
      <c r="D202" s="219"/>
      <c r="E202" s="220"/>
      <c r="F202" s="221"/>
      <c r="G202" s="280"/>
      <c r="H202" s="264"/>
      <c r="I202" s="223"/>
      <c r="J202" s="236"/>
      <c r="K202" s="236"/>
      <c r="L202" s="219"/>
      <c r="M202" s="224"/>
      <c r="N202" s="210"/>
    </row>
    <row r="203" spans="2:14" ht="15.75" customHeight="1">
      <c r="B203" s="211"/>
      <c r="C203" s="356"/>
      <c r="D203" s="259"/>
      <c r="E203" s="281"/>
      <c r="F203" s="282"/>
      <c r="G203" s="337"/>
      <c r="H203" s="214"/>
      <c r="I203" s="229"/>
      <c r="J203" s="229"/>
      <c r="K203" s="343"/>
      <c r="L203" s="225"/>
      <c r="M203" s="244"/>
      <c r="N203" s="210"/>
    </row>
    <row r="204" spans="2:14" ht="15.75" customHeight="1">
      <c r="B204" s="218"/>
      <c r="C204" s="283"/>
      <c r="D204" s="219"/>
      <c r="E204" s="220"/>
      <c r="F204" s="221"/>
      <c r="G204" s="280"/>
      <c r="H204" s="212"/>
      <c r="I204" s="223"/>
      <c r="J204" s="223"/>
      <c r="K204" s="219"/>
      <c r="L204" s="219"/>
      <c r="M204" s="224"/>
      <c r="N204" s="210"/>
    </row>
    <row r="205" spans="2:14" ht="15.75" customHeight="1">
      <c r="B205" s="211"/>
      <c r="C205" s="356"/>
      <c r="D205" s="340"/>
      <c r="E205" s="341"/>
      <c r="F205" s="342"/>
      <c r="G205" s="338"/>
      <c r="H205" s="214"/>
      <c r="I205" s="229"/>
      <c r="J205" s="229"/>
      <c r="K205" s="225"/>
      <c r="L205" s="225"/>
      <c r="M205" s="244"/>
      <c r="N205" s="210"/>
    </row>
    <row r="206" spans="2:14" ht="15.75" customHeight="1">
      <c r="B206" s="218"/>
      <c r="C206" s="219"/>
      <c r="D206" s="219"/>
      <c r="E206" s="220"/>
      <c r="F206" s="221"/>
      <c r="G206" s="290"/>
      <c r="H206" s="264"/>
      <c r="I206" s="253"/>
      <c r="J206" s="253"/>
      <c r="K206" s="253"/>
      <c r="L206" s="253"/>
      <c r="M206" s="217"/>
      <c r="N206" s="210"/>
    </row>
    <row r="207" spans="2:14" ht="15.75" customHeight="1">
      <c r="B207" s="211"/>
      <c r="C207" s="214"/>
      <c r="D207" s="259"/>
      <c r="E207" s="281"/>
      <c r="F207" s="282"/>
      <c r="G207" s="308"/>
      <c r="H207" s="272"/>
      <c r="I207" s="250"/>
      <c r="J207" s="250"/>
      <c r="K207" s="250"/>
      <c r="L207" s="250"/>
      <c r="M207" s="288"/>
      <c r="N207" s="210"/>
    </row>
    <row r="208" spans="2:14" ht="15.75" customHeight="1">
      <c r="B208" s="218"/>
      <c r="C208" s="219"/>
      <c r="D208" s="219"/>
      <c r="E208" s="220"/>
      <c r="F208" s="221"/>
      <c r="G208" s="222"/>
      <c r="H208" s="266"/>
      <c r="I208" s="267"/>
      <c r="J208" s="253"/>
      <c r="K208" s="232"/>
      <c r="L208" s="219"/>
      <c r="M208" s="224"/>
      <c r="N208" s="210"/>
    </row>
    <row r="209" spans="2:14" ht="15.75" customHeight="1" thickBot="1">
      <c r="B209" s="313"/>
      <c r="C209" s="314"/>
      <c r="D209" s="268"/>
      <c r="E209" s="269"/>
      <c r="F209" s="270"/>
      <c r="G209" s="271"/>
      <c r="H209" s="316"/>
      <c r="I209" s="345"/>
      <c r="J209" s="274"/>
      <c r="K209" s="319"/>
      <c r="L209" s="319"/>
      <c r="M209" s="276"/>
      <c r="N209" s="210"/>
    </row>
    <row r="210" spans="2:14" ht="13.5">
      <c r="B210"/>
      <c r="C210"/>
      <c r="D210"/>
      <c r="E210"/>
      <c r="F210"/>
      <c r="G210"/>
      <c r="H210"/>
      <c r="I210"/>
      <c r="J210"/>
      <c r="K210"/>
      <c r="L210"/>
      <c r="M210"/>
      <c r="N210"/>
    </row>
    <row r="211" spans="2:14" ht="15.75" customHeight="1" thickBot="1">
      <c r="B211" s="197"/>
      <c r="C211" s="194"/>
      <c r="D211" s="194"/>
      <c r="E211" s="194"/>
      <c r="F211" s="194"/>
      <c r="G211" s="198"/>
      <c r="H211" s="197"/>
      <c r="I211" s="199"/>
      <c r="J211" s="199"/>
      <c r="K211" s="194"/>
      <c r="L211" s="200" t="s">
        <v>148</v>
      </c>
      <c r="M211" s="194"/>
      <c r="N211" s="194"/>
    </row>
    <row r="212" spans="2:14" ht="15.75" customHeight="1" thickBot="1">
      <c r="B212" s="202" t="s">
        <v>149</v>
      </c>
      <c r="C212" s="609" t="s">
        <v>150</v>
      </c>
      <c r="D212" s="206" t="s">
        <v>151</v>
      </c>
      <c r="E212" s="204"/>
      <c r="F212" s="204"/>
      <c r="G212" s="205" t="s">
        <v>152</v>
      </c>
      <c r="H212" s="206" t="s">
        <v>153</v>
      </c>
      <c r="I212" s="207" t="s">
        <v>154</v>
      </c>
      <c r="J212" s="207" t="s">
        <v>155</v>
      </c>
      <c r="K212" s="208" t="s">
        <v>156</v>
      </c>
      <c r="L212" s="206" t="s">
        <v>157</v>
      </c>
      <c r="M212" s="209"/>
      <c r="N212" s="210"/>
    </row>
    <row r="213" spans="2:14" ht="15.75" customHeight="1">
      <c r="B213" s="211" t="s">
        <v>158</v>
      </c>
      <c r="C213" s="609"/>
      <c r="D213" s="212" t="s">
        <v>159</v>
      </c>
      <c r="E213" s="212" t="s">
        <v>160</v>
      </c>
      <c r="F213" s="212" t="s">
        <v>161</v>
      </c>
      <c r="G213" s="213"/>
      <c r="H213" s="214" t="s">
        <v>162</v>
      </c>
      <c r="I213" s="215"/>
      <c r="J213" s="215"/>
      <c r="K213" s="216"/>
      <c r="L213" s="212" t="s">
        <v>163</v>
      </c>
      <c r="M213" s="217" t="s">
        <v>164</v>
      </c>
      <c r="N213" s="210"/>
    </row>
    <row r="214" spans="2:14" ht="15.75" customHeight="1">
      <c r="B214" s="218"/>
      <c r="C214" s="219"/>
      <c r="D214" s="219"/>
      <c r="E214" s="220"/>
      <c r="F214" s="221"/>
      <c r="G214" s="222"/>
      <c r="H214" s="212"/>
      <c r="I214" s="223"/>
      <c r="J214" s="223"/>
      <c r="K214" s="219"/>
      <c r="L214" s="219"/>
      <c r="M214" s="224"/>
      <c r="N214" s="210"/>
    </row>
    <row r="215" spans="2:14" ht="15.75" customHeight="1">
      <c r="B215" s="211"/>
      <c r="C215" s="225"/>
      <c r="D215" s="259"/>
      <c r="E215" s="281"/>
      <c r="F215" s="282"/>
      <c r="G215" s="346"/>
      <c r="H215" s="214"/>
      <c r="I215" s="229"/>
      <c r="J215" s="229"/>
      <c r="K215" s="225"/>
      <c r="L215" s="225"/>
      <c r="M215" s="230"/>
      <c r="N215" s="210"/>
    </row>
    <row r="216" spans="2:14" ht="15.75" customHeight="1">
      <c r="B216" s="218"/>
      <c r="C216" s="289"/>
      <c r="D216" s="328"/>
      <c r="E216" s="298"/>
      <c r="F216" s="299"/>
      <c r="G216" s="222"/>
      <c r="H216" s="212"/>
      <c r="I216" s="223"/>
      <c r="J216" s="223"/>
      <c r="K216" s="219"/>
      <c r="L216" s="219"/>
      <c r="M216" s="224"/>
      <c r="N216" s="210"/>
    </row>
    <row r="217" spans="2:14" ht="15.75" customHeight="1">
      <c r="B217" s="284"/>
      <c r="C217" s="358"/>
      <c r="D217" s="305"/>
      <c r="E217" s="295"/>
      <c r="F217" s="296"/>
      <c r="G217" s="346"/>
      <c r="H217" s="214"/>
      <c r="I217" s="257"/>
      <c r="J217" s="257"/>
      <c r="K217" s="287"/>
      <c r="L217" s="225"/>
      <c r="M217" s="244"/>
      <c r="N217" s="210"/>
    </row>
    <row r="218" spans="2:14" ht="15.75" customHeight="1">
      <c r="B218" s="218"/>
      <c r="C218" s="245"/>
      <c r="D218" s="328"/>
      <c r="E218" s="298"/>
      <c r="F218" s="299"/>
      <c r="G218" s="290"/>
      <c r="H218" s="212"/>
      <c r="I218" s="253"/>
      <c r="J218" s="236"/>
      <c r="K218" s="219"/>
      <c r="L218" s="219"/>
      <c r="M218" s="224"/>
      <c r="N218" s="210"/>
    </row>
    <row r="219" spans="2:14" ht="15.75" customHeight="1">
      <c r="B219" s="284"/>
      <c r="C219" s="358"/>
      <c r="D219" s="259"/>
      <c r="E219" s="281"/>
      <c r="F219" s="282"/>
      <c r="G219" s="307"/>
      <c r="H219" s="214"/>
      <c r="I219" s="250"/>
      <c r="J219" s="257"/>
      <c r="K219" s="287"/>
      <c r="L219" s="225"/>
      <c r="M219" s="244"/>
      <c r="N219" s="210"/>
    </row>
    <row r="220" spans="2:14" ht="15.75" customHeight="1">
      <c r="B220" s="218"/>
      <c r="C220" s="245"/>
      <c r="D220" s="328"/>
      <c r="E220" s="298"/>
      <c r="F220" s="299"/>
      <c r="G220" s="290"/>
      <c r="H220" s="212"/>
      <c r="I220" s="253"/>
      <c r="J220" s="236"/>
      <c r="K220" s="219"/>
      <c r="L220" s="219"/>
      <c r="M220" s="224"/>
      <c r="N220" s="210"/>
    </row>
    <row r="221" spans="2:14" ht="15.75" customHeight="1">
      <c r="B221" s="211"/>
      <c r="C221" s="358"/>
      <c r="D221" s="305"/>
      <c r="E221" s="295"/>
      <c r="F221" s="296"/>
      <c r="G221" s="307"/>
      <c r="H221" s="214"/>
      <c r="I221" s="250"/>
      <c r="J221" s="257"/>
      <c r="K221" s="287"/>
      <c r="L221" s="225"/>
      <c r="M221" s="244"/>
      <c r="N221" s="210"/>
    </row>
    <row r="222" spans="2:14" ht="15.75" customHeight="1">
      <c r="B222" s="218"/>
      <c r="C222" s="245"/>
      <c r="D222" s="328"/>
      <c r="E222" s="298"/>
      <c r="F222" s="299"/>
      <c r="G222" s="308"/>
      <c r="H222" s="264"/>
      <c r="I222" s="253"/>
      <c r="J222" s="236"/>
      <c r="K222" s="219"/>
      <c r="L222" s="219"/>
      <c r="M222" s="224"/>
      <c r="N222" s="210"/>
    </row>
    <row r="223" spans="2:14" ht="15.75" customHeight="1">
      <c r="B223" s="211"/>
      <c r="C223" s="358"/>
      <c r="D223" s="305"/>
      <c r="E223" s="295"/>
      <c r="F223" s="296"/>
      <c r="G223" s="337"/>
      <c r="H223" s="214"/>
      <c r="I223" s="229"/>
      <c r="J223" s="257"/>
      <c r="K223" s="287"/>
      <c r="L223" s="225"/>
      <c r="M223" s="254"/>
      <c r="N223" s="210"/>
    </row>
    <row r="224" spans="2:14" ht="15.75" customHeight="1">
      <c r="B224" s="218"/>
      <c r="C224" s="245"/>
      <c r="D224" s="219"/>
      <c r="E224" s="220"/>
      <c r="F224" s="221"/>
      <c r="G224" s="290"/>
      <c r="H224" s="264"/>
      <c r="I224" s="312"/>
      <c r="J224" s="236"/>
      <c r="K224" s="219"/>
      <c r="L224" s="219"/>
      <c r="M224" s="224"/>
      <c r="N224" s="210"/>
    </row>
    <row r="225" spans="2:14" ht="15.75" customHeight="1">
      <c r="B225" s="211"/>
      <c r="C225" s="359"/>
      <c r="D225" s="259"/>
      <c r="E225" s="281"/>
      <c r="F225" s="282"/>
      <c r="G225" s="346"/>
      <c r="H225" s="214"/>
      <c r="I225" s="257"/>
      <c r="J225" s="257"/>
      <c r="K225" s="287"/>
      <c r="L225" s="225"/>
      <c r="M225" s="244"/>
      <c r="N225" s="210"/>
    </row>
    <row r="226" spans="2:14" ht="15.75" customHeight="1">
      <c r="B226" s="218"/>
      <c r="C226" s="245"/>
      <c r="D226" s="219"/>
      <c r="E226" s="220"/>
      <c r="F226" s="221"/>
      <c r="G226" s="290"/>
      <c r="H226" s="264"/>
      <c r="I226" s="253"/>
      <c r="J226" s="236"/>
      <c r="K226" s="219"/>
      <c r="L226" s="219"/>
      <c r="M226" s="224"/>
      <c r="N226" s="210"/>
    </row>
    <row r="227" spans="2:14" ht="15.75" customHeight="1">
      <c r="B227" s="211"/>
      <c r="C227" s="359"/>
      <c r="D227" s="259"/>
      <c r="E227" s="281"/>
      <c r="F227" s="282"/>
      <c r="G227" s="346"/>
      <c r="H227" s="214"/>
      <c r="I227" s="250"/>
      <c r="J227" s="257"/>
      <c r="K227" s="287"/>
      <c r="L227" s="225"/>
      <c r="M227" s="244"/>
      <c r="N227" s="210"/>
    </row>
    <row r="228" spans="2:14" ht="15.75" customHeight="1">
      <c r="B228" s="218"/>
      <c r="C228" s="245"/>
      <c r="D228" s="219"/>
      <c r="E228" s="220"/>
      <c r="F228" s="221"/>
      <c r="G228" s="290"/>
      <c r="H228" s="264"/>
      <c r="I228" s="253"/>
      <c r="J228" s="236"/>
      <c r="K228" s="219"/>
      <c r="L228" s="219"/>
      <c r="M228" s="224"/>
      <c r="N228" s="210"/>
    </row>
    <row r="229" spans="2:14" ht="15.75" customHeight="1">
      <c r="B229" s="211"/>
      <c r="C229" s="359"/>
      <c r="D229" s="259"/>
      <c r="E229" s="281"/>
      <c r="F229" s="282"/>
      <c r="G229" s="346"/>
      <c r="H229" s="214"/>
      <c r="I229" s="250"/>
      <c r="J229" s="257"/>
      <c r="K229" s="287"/>
      <c r="L229" s="225"/>
      <c r="M229" s="244"/>
      <c r="N229" s="210"/>
    </row>
    <row r="230" spans="2:14" ht="15.75" customHeight="1">
      <c r="B230" s="218"/>
      <c r="C230" s="245"/>
      <c r="D230" s="219"/>
      <c r="E230" s="220"/>
      <c r="F230" s="221"/>
      <c r="G230" s="290"/>
      <c r="H230" s="264"/>
      <c r="I230" s="253"/>
      <c r="J230" s="253"/>
      <c r="K230" s="267"/>
      <c r="L230" s="219"/>
      <c r="M230" s="224"/>
      <c r="N230" s="210"/>
    </row>
    <row r="231" spans="2:14" ht="15.75" customHeight="1">
      <c r="B231" s="211"/>
      <c r="C231" s="359"/>
      <c r="D231" s="259"/>
      <c r="E231" s="281"/>
      <c r="F231" s="282"/>
      <c r="G231" s="346"/>
      <c r="H231" s="214"/>
      <c r="I231" s="250"/>
      <c r="J231" s="257"/>
      <c r="K231" s="357"/>
      <c r="L231" s="225"/>
      <c r="M231" s="244"/>
      <c r="N231" s="210"/>
    </row>
    <row r="232" spans="2:14" ht="15.75" customHeight="1">
      <c r="B232" s="218"/>
      <c r="C232" s="245"/>
      <c r="D232" s="219"/>
      <c r="E232" s="220"/>
      <c r="F232" s="221"/>
      <c r="G232" s="292"/>
      <c r="H232" s="223"/>
      <c r="I232" s="223"/>
      <c r="J232" s="219"/>
      <c r="K232" s="212"/>
      <c r="L232" s="219"/>
      <c r="M232" s="224"/>
      <c r="N232" s="210"/>
    </row>
    <row r="233" spans="2:14" ht="15.75" customHeight="1">
      <c r="B233" s="211"/>
      <c r="C233" s="358"/>
      <c r="D233" s="259"/>
      <c r="E233" s="281"/>
      <c r="F233" s="282"/>
      <c r="G233" s="346"/>
      <c r="H233" s="214"/>
      <c r="I233" s="257"/>
      <c r="J233" s="257"/>
      <c r="K233" s="360"/>
      <c r="L233" s="225"/>
      <c r="M233" s="244"/>
      <c r="N233" s="210"/>
    </row>
    <row r="234" spans="2:14" ht="15.75" customHeight="1">
      <c r="B234" s="218"/>
      <c r="C234" s="245"/>
      <c r="D234" s="219"/>
      <c r="E234" s="220"/>
      <c r="F234" s="221"/>
      <c r="G234" s="290"/>
      <c r="H234" s="264"/>
      <c r="I234" s="253"/>
      <c r="J234" s="236"/>
      <c r="K234" s="267"/>
      <c r="L234" s="219"/>
      <c r="M234" s="224"/>
      <c r="N234" s="210"/>
    </row>
    <row r="235" spans="2:14" ht="15.75" customHeight="1">
      <c r="B235" s="211"/>
      <c r="C235" s="358"/>
      <c r="D235" s="259"/>
      <c r="E235" s="281"/>
      <c r="F235" s="282"/>
      <c r="G235" s="346"/>
      <c r="H235" s="214"/>
      <c r="I235" s="250"/>
      <c r="J235" s="257"/>
      <c r="K235" s="357"/>
      <c r="L235" s="225"/>
      <c r="M235" s="244"/>
      <c r="N235" s="210"/>
    </row>
    <row r="236" spans="2:14" ht="15.75" customHeight="1">
      <c r="B236" s="218"/>
      <c r="C236" s="245"/>
      <c r="D236" s="219"/>
      <c r="E236" s="220"/>
      <c r="F236" s="221"/>
      <c r="G236" s="290"/>
      <c r="H236" s="264"/>
      <c r="I236" s="253"/>
      <c r="J236" s="253"/>
      <c r="K236" s="253"/>
      <c r="L236" s="219"/>
      <c r="M236" s="224"/>
      <c r="N236" s="210"/>
    </row>
    <row r="237" spans="2:14" ht="15.75" customHeight="1">
      <c r="B237" s="211"/>
      <c r="C237" s="358"/>
      <c r="D237" s="259"/>
      <c r="E237" s="281"/>
      <c r="F237" s="282"/>
      <c r="G237" s="346"/>
      <c r="H237" s="214"/>
      <c r="I237" s="250"/>
      <c r="J237" s="257"/>
      <c r="K237" s="250"/>
      <c r="L237" s="225"/>
      <c r="M237" s="244"/>
      <c r="N237" s="210"/>
    </row>
    <row r="238" spans="2:14" ht="15.75" customHeight="1">
      <c r="B238" s="218"/>
      <c r="C238" s="283"/>
      <c r="D238" s="219"/>
      <c r="E238" s="220"/>
      <c r="F238" s="221"/>
      <c r="G238" s="222"/>
      <c r="H238" s="223"/>
      <c r="I238" s="223"/>
      <c r="J238" s="219"/>
      <c r="K238" s="219"/>
      <c r="L238" s="219"/>
      <c r="M238" s="224"/>
      <c r="N238" s="210"/>
    </row>
    <row r="239" spans="2:14" ht="15.75" customHeight="1">
      <c r="B239" s="211"/>
      <c r="C239" s="356"/>
      <c r="D239" s="259"/>
      <c r="E239" s="281"/>
      <c r="F239" s="282"/>
      <c r="G239" s="306"/>
      <c r="H239" s="331"/>
      <c r="I239" s="257"/>
      <c r="J239" s="257"/>
      <c r="K239" s="257"/>
      <c r="L239" s="225"/>
      <c r="M239" s="244"/>
      <c r="N239" s="210"/>
    </row>
    <row r="240" spans="2:14" ht="15.75" customHeight="1">
      <c r="B240" s="218"/>
      <c r="C240" s="219"/>
      <c r="D240" s="219"/>
      <c r="E240" s="220"/>
      <c r="F240" s="221"/>
      <c r="G240" s="290"/>
      <c r="H240" s="264"/>
      <c r="I240" s="253"/>
      <c r="J240" s="253"/>
      <c r="K240" s="253"/>
      <c r="L240" s="219"/>
      <c r="M240" s="224"/>
      <c r="N240" s="210"/>
    </row>
    <row r="241" spans="2:14" ht="15.75" customHeight="1">
      <c r="B241" s="211"/>
      <c r="C241" s="225"/>
      <c r="D241" s="259"/>
      <c r="E241" s="281"/>
      <c r="F241" s="282"/>
      <c r="G241" s="308"/>
      <c r="H241" s="272"/>
      <c r="I241" s="250"/>
      <c r="J241" s="257"/>
      <c r="K241" s="250"/>
      <c r="L241" s="225"/>
      <c r="M241" s="244"/>
      <c r="N241" s="210"/>
    </row>
    <row r="242" spans="2:14" ht="15.75" customHeight="1">
      <c r="B242" s="218"/>
      <c r="C242" s="219"/>
      <c r="D242" s="219"/>
      <c r="E242" s="220"/>
      <c r="F242" s="221"/>
      <c r="G242" s="222"/>
      <c r="H242" s="266"/>
      <c r="I242" s="267"/>
      <c r="J242" s="253"/>
      <c r="K242" s="253"/>
      <c r="L242" s="219"/>
      <c r="M242" s="224"/>
      <c r="N242" s="210"/>
    </row>
    <row r="243" spans="2:14" ht="15.75" customHeight="1" thickBot="1">
      <c r="B243" s="211"/>
      <c r="C243" s="225"/>
      <c r="D243" s="268">
        <v>0</v>
      </c>
      <c r="E243" s="269"/>
      <c r="F243" s="270"/>
      <c r="G243" s="271"/>
      <c r="H243" s="272"/>
      <c r="I243" s="273"/>
      <c r="J243" s="274"/>
      <c r="K243" s="275"/>
      <c r="L243" s="275"/>
      <c r="M243" s="276"/>
      <c r="N243" s="210"/>
    </row>
    <row r="244" spans="2:14" ht="15.75" customHeight="1">
      <c r="B244" s="204"/>
      <c r="C244" s="277"/>
      <c r="D244" s="277"/>
      <c r="E244" s="277"/>
      <c r="F244" s="277"/>
      <c r="G244" s="278"/>
      <c r="H244" s="204"/>
      <c r="I244" s="279"/>
      <c r="J244" s="199"/>
      <c r="K244" s="277"/>
      <c r="L244" s="277"/>
      <c r="M244" s="277"/>
      <c r="N244" s="194"/>
    </row>
    <row r="245" spans="2:14" ht="15.75" customHeight="1">
      <c r="B245" s="197"/>
      <c r="C245" s="194"/>
      <c r="D245" s="194"/>
      <c r="E245" s="194"/>
      <c r="F245" s="194"/>
      <c r="G245" s="198"/>
      <c r="H245" s="197"/>
      <c r="I245" s="199"/>
      <c r="J245" s="199"/>
      <c r="K245" s="194"/>
      <c r="L245" s="194"/>
      <c r="M245" s="194"/>
      <c r="N245" s="194"/>
    </row>
    <row r="246" spans="2:14" ht="15.75" customHeight="1">
      <c r="B246" s="197"/>
      <c r="C246" s="194"/>
      <c r="D246" s="194"/>
      <c r="E246" s="194"/>
      <c r="F246" s="194"/>
      <c r="G246" s="198"/>
      <c r="H246" s="197"/>
      <c r="I246" s="199"/>
      <c r="J246" s="199"/>
      <c r="K246" s="194"/>
      <c r="L246" s="194"/>
      <c r="M246" s="194"/>
      <c r="N246" s="194"/>
    </row>
    <row r="247" spans="2:14" ht="15.75" customHeight="1" thickBot="1">
      <c r="B247" s="197"/>
      <c r="C247" s="194"/>
      <c r="D247" s="194"/>
      <c r="E247" s="194"/>
      <c r="F247" s="194"/>
      <c r="G247" s="198"/>
      <c r="H247" s="197"/>
      <c r="I247" s="199"/>
      <c r="J247" s="199"/>
      <c r="K247" s="194"/>
      <c r="L247" s="194"/>
      <c r="M247" s="194"/>
      <c r="N247" s="194"/>
    </row>
    <row r="248" spans="2:14" ht="15.75" customHeight="1" thickBot="1">
      <c r="B248" s="202" t="s">
        <v>149</v>
      </c>
      <c r="C248" s="609" t="s">
        <v>150</v>
      </c>
      <c r="D248" s="206" t="s">
        <v>151</v>
      </c>
      <c r="E248" s="204"/>
      <c r="F248" s="204"/>
      <c r="G248" s="205" t="s">
        <v>152</v>
      </c>
      <c r="H248" s="206" t="s">
        <v>153</v>
      </c>
      <c r="I248" s="207" t="s">
        <v>154</v>
      </c>
      <c r="J248" s="207" t="s">
        <v>155</v>
      </c>
      <c r="K248" s="208" t="s">
        <v>156</v>
      </c>
      <c r="L248" s="206" t="s">
        <v>157</v>
      </c>
      <c r="M248" s="209"/>
      <c r="N248" s="210"/>
    </row>
    <row r="249" spans="2:14" ht="15.75" customHeight="1">
      <c r="B249" s="211" t="s">
        <v>158</v>
      </c>
      <c r="C249" s="609"/>
      <c r="D249" s="212" t="s">
        <v>159</v>
      </c>
      <c r="E249" s="212" t="s">
        <v>160</v>
      </c>
      <c r="F249" s="212" t="s">
        <v>161</v>
      </c>
      <c r="G249" s="213"/>
      <c r="H249" s="214" t="s">
        <v>162</v>
      </c>
      <c r="I249" s="215"/>
      <c r="J249" s="215"/>
      <c r="K249" s="216"/>
      <c r="L249" s="212" t="s">
        <v>163</v>
      </c>
      <c r="M249" s="217" t="s">
        <v>164</v>
      </c>
      <c r="N249" s="210"/>
    </row>
    <row r="250" spans="2:14" ht="15.75" customHeight="1">
      <c r="B250" s="218"/>
      <c r="C250" s="283"/>
      <c r="D250" s="219"/>
      <c r="E250" s="220"/>
      <c r="F250" s="221"/>
      <c r="G250" s="280"/>
      <c r="H250" s="212"/>
      <c r="I250" s="223"/>
      <c r="J250" s="223"/>
      <c r="K250" s="219"/>
      <c r="L250" s="219"/>
      <c r="M250" s="224"/>
      <c r="N250" s="210"/>
    </row>
    <row r="251" spans="2:14" ht="15.75" customHeight="1">
      <c r="B251" s="211"/>
      <c r="C251" s="225"/>
      <c r="D251" s="259"/>
      <c r="E251" s="281"/>
      <c r="F251" s="282"/>
      <c r="G251" s="306"/>
      <c r="H251" s="331"/>
      <c r="I251" s="257"/>
      <c r="J251" s="257"/>
      <c r="K251" s="194"/>
      <c r="L251" s="257"/>
      <c r="M251" s="244"/>
      <c r="N251" s="210"/>
    </row>
    <row r="252" spans="2:14" ht="15.75" customHeight="1">
      <c r="B252" s="218"/>
      <c r="C252" s="219"/>
      <c r="D252" s="283"/>
      <c r="E252" s="353"/>
      <c r="F252" s="354"/>
      <c r="G252" s="290"/>
      <c r="H252" s="212"/>
      <c r="I252" s="236"/>
      <c r="J252" s="236"/>
      <c r="K252" s="232"/>
      <c r="L252" s="253"/>
      <c r="M252" s="224"/>
      <c r="N252" s="210"/>
    </row>
    <row r="253" spans="2:14" ht="15.75" customHeight="1">
      <c r="B253" s="211"/>
      <c r="C253" s="225"/>
      <c r="D253" s="259"/>
      <c r="E253" s="281"/>
      <c r="F253" s="282"/>
      <c r="G253" s="337"/>
      <c r="H253" s="214"/>
      <c r="I253" s="229"/>
      <c r="J253" s="257"/>
      <c r="K253" s="333"/>
      <c r="L253" s="250"/>
      <c r="M253" s="244"/>
      <c r="N253" s="210"/>
    </row>
    <row r="254" spans="2:14" ht="15.75" customHeight="1">
      <c r="B254" s="218"/>
      <c r="C254" s="289"/>
      <c r="D254" s="348"/>
      <c r="E254" s="349"/>
      <c r="F254" s="361"/>
      <c r="G254" s="290"/>
      <c r="H254" s="212"/>
      <c r="I254" s="236"/>
      <c r="J254" s="236"/>
      <c r="K254" s="293"/>
      <c r="L254" s="253"/>
      <c r="M254" s="217"/>
      <c r="N254" s="210"/>
    </row>
    <row r="255" spans="2:14" ht="15.75" customHeight="1">
      <c r="B255" s="211"/>
      <c r="C255" s="358"/>
      <c r="D255" s="362"/>
      <c r="E255" s="363"/>
      <c r="F255" s="364"/>
      <c r="G255" s="337"/>
      <c r="H255" s="214"/>
      <c r="I255" s="250"/>
      <c r="J255" s="257"/>
      <c r="K255" s="286"/>
      <c r="L255" s="250"/>
      <c r="M255" s="288"/>
      <c r="N255" s="210"/>
    </row>
    <row r="256" spans="2:14" ht="15.75" customHeight="1">
      <c r="B256" s="218"/>
      <c r="C256" s="232"/>
      <c r="D256" s="348"/>
      <c r="E256" s="349"/>
      <c r="F256" s="361"/>
      <c r="G256" s="290"/>
      <c r="H256" s="212"/>
      <c r="I256" s="236"/>
      <c r="J256" s="236"/>
      <c r="K256" s="293"/>
      <c r="L256" s="253"/>
      <c r="M256" s="217"/>
      <c r="N256" s="210"/>
    </row>
    <row r="257" spans="2:14" ht="15.75" customHeight="1">
      <c r="B257" s="211"/>
      <c r="C257" s="358"/>
      <c r="D257" s="362"/>
      <c r="E257" s="363"/>
      <c r="F257" s="364"/>
      <c r="G257" s="337"/>
      <c r="H257" s="214"/>
      <c r="I257" s="229"/>
      <c r="J257" s="257"/>
      <c r="K257" s="286"/>
      <c r="L257" s="250"/>
      <c r="M257" s="288"/>
      <c r="N257" s="210"/>
    </row>
    <row r="258" spans="2:14" ht="15.75" customHeight="1">
      <c r="B258" s="218"/>
      <c r="C258" s="245"/>
      <c r="D258" s="348"/>
      <c r="E258" s="349"/>
      <c r="F258" s="361"/>
      <c r="G258" s="290"/>
      <c r="H258" s="212"/>
      <c r="I258" s="236"/>
      <c r="J258" s="236"/>
      <c r="K258" s="334"/>
      <c r="L258" s="253"/>
      <c r="M258" s="217"/>
      <c r="N258" s="210"/>
    </row>
    <row r="259" spans="2:14" ht="15.75" customHeight="1">
      <c r="B259" s="211"/>
      <c r="C259" s="358"/>
      <c r="D259" s="362"/>
      <c r="E259" s="363"/>
      <c r="F259" s="364"/>
      <c r="G259" s="337"/>
      <c r="H259" s="214"/>
      <c r="I259" s="229"/>
      <c r="J259" s="257"/>
      <c r="K259" s="286"/>
      <c r="L259" s="250"/>
      <c r="M259" s="288"/>
      <c r="N259" s="210"/>
    </row>
    <row r="260" spans="2:14" ht="15.75" customHeight="1">
      <c r="B260" s="218"/>
      <c r="C260" s="245"/>
      <c r="D260" s="348"/>
      <c r="E260" s="349"/>
      <c r="F260" s="361"/>
      <c r="G260" s="290"/>
      <c r="H260" s="212"/>
      <c r="I260" s="236"/>
      <c r="J260" s="236"/>
      <c r="K260" s="293"/>
      <c r="L260" s="253"/>
      <c r="M260" s="217"/>
      <c r="N260" s="210"/>
    </row>
    <row r="261" spans="2:14" ht="15.75" customHeight="1">
      <c r="B261" s="211"/>
      <c r="C261" s="358"/>
      <c r="D261" s="362"/>
      <c r="E261" s="363"/>
      <c r="F261" s="364"/>
      <c r="G261" s="337"/>
      <c r="H261" s="214"/>
      <c r="I261" s="229"/>
      <c r="J261" s="257"/>
      <c r="K261" s="286"/>
      <c r="L261" s="250"/>
      <c r="M261" s="288"/>
      <c r="N261" s="210"/>
    </row>
    <row r="262" spans="2:14" ht="15.75" customHeight="1">
      <c r="B262" s="218"/>
      <c r="C262" s="245"/>
      <c r="D262" s="219"/>
      <c r="E262" s="365"/>
      <c r="F262" s="366"/>
      <c r="G262" s="290"/>
      <c r="H262" s="264"/>
      <c r="I262" s="253"/>
      <c r="J262" s="236"/>
      <c r="K262" s="267"/>
      <c r="L262" s="253"/>
      <c r="M262" s="217"/>
      <c r="N262" s="210"/>
    </row>
    <row r="263" spans="2:14" ht="15.75" customHeight="1">
      <c r="B263" s="211"/>
      <c r="C263" s="358"/>
      <c r="D263" s="305"/>
      <c r="E263" s="367"/>
      <c r="F263" s="364"/>
      <c r="G263" s="337"/>
      <c r="H263" s="214"/>
      <c r="I263" s="250"/>
      <c r="J263" s="257"/>
      <c r="K263" s="286"/>
      <c r="L263" s="250"/>
      <c r="M263" s="288"/>
      <c r="N263" s="210"/>
    </row>
    <row r="264" spans="2:14" ht="15.75" customHeight="1">
      <c r="B264" s="218"/>
      <c r="C264" s="245"/>
      <c r="D264" s="368"/>
      <c r="E264" s="369"/>
      <c r="F264" s="370"/>
      <c r="G264" s="222"/>
      <c r="H264" s="264"/>
      <c r="I264" s="236"/>
      <c r="J264" s="236"/>
      <c r="K264" s="293"/>
      <c r="L264" s="253"/>
      <c r="M264" s="217"/>
      <c r="N264" s="210"/>
    </row>
    <row r="265" spans="2:14" ht="15.75" customHeight="1">
      <c r="B265" s="211"/>
      <c r="C265" s="358"/>
      <c r="D265" s="362"/>
      <c r="E265" s="363"/>
      <c r="F265" s="364"/>
      <c r="G265" s="338"/>
      <c r="H265" s="214"/>
      <c r="I265" s="229"/>
      <c r="J265" s="257"/>
      <c r="K265" s="333"/>
      <c r="L265" s="250"/>
      <c r="M265" s="288"/>
      <c r="N265" s="210"/>
    </row>
    <row r="266" spans="2:14" ht="15.75" customHeight="1">
      <c r="B266" s="218"/>
      <c r="C266" s="245"/>
      <c r="D266" s="283"/>
      <c r="E266" s="371"/>
      <c r="F266" s="372"/>
      <c r="G266" s="339"/>
      <c r="H266" s="223"/>
      <c r="I266" s="223"/>
      <c r="J266" s="236"/>
      <c r="K266" s="212"/>
      <c r="L266" s="219"/>
      <c r="M266" s="224"/>
      <c r="N266" s="210"/>
    </row>
    <row r="267" spans="2:14" ht="15.75" customHeight="1">
      <c r="B267" s="211"/>
      <c r="C267" s="358"/>
      <c r="D267" s="259"/>
      <c r="E267" s="373"/>
      <c r="F267" s="374"/>
      <c r="G267" s="338"/>
      <c r="H267" s="214"/>
      <c r="I267" s="250"/>
      <c r="J267" s="257"/>
      <c r="K267" s="333"/>
      <c r="L267" s="225"/>
      <c r="M267" s="244"/>
      <c r="N267" s="210"/>
    </row>
    <row r="268" spans="2:14" ht="15.75" customHeight="1">
      <c r="B268" s="218"/>
      <c r="C268" s="245"/>
      <c r="D268" s="283"/>
      <c r="E268" s="371"/>
      <c r="F268" s="372"/>
      <c r="G268" s="339"/>
      <c r="H268" s="223"/>
      <c r="I268" s="223"/>
      <c r="J268" s="236"/>
      <c r="K268" s="212"/>
      <c r="L268" s="219"/>
      <c r="M268" s="224"/>
      <c r="N268" s="210"/>
    </row>
    <row r="269" spans="2:14" ht="15.75" customHeight="1">
      <c r="B269" s="211"/>
      <c r="C269" s="358"/>
      <c r="D269" s="259"/>
      <c r="E269" s="373"/>
      <c r="F269" s="374"/>
      <c r="G269" s="338"/>
      <c r="H269" s="214"/>
      <c r="I269" s="250"/>
      <c r="J269" s="257"/>
      <c r="K269" s="333"/>
      <c r="L269" s="225"/>
      <c r="M269" s="244"/>
      <c r="N269" s="210"/>
    </row>
    <row r="270" spans="2:14" ht="15.75" customHeight="1">
      <c r="B270" s="218"/>
      <c r="C270" s="245"/>
      <c r="D270" s="283"/>
      <c r="E270" s="371"/>
      <c r="F270" s="372"/>
      <c r="G270" s="280"/>
      <c r="H270" s="264"/>
      <c r="I270" s="223"/>
      <c r="J270" s="236"/>
      <c r="K270" s="219"/>
      <c r="L270" s="219"/>
      <c r="M270" s="224"/>
      <c r="N270" s="210"/>
    </row>
    <row r="271" spans="2:14" ht="15.75" customHeight="1">
      <c r="B271" s="211"/>
      <c r="C271" s="358"/>
      <c r="D271" s="375"/>
      <c r="E271" s="375"/>
      <c r="F271" s="376"/>
      <c r="G271" s="337"/>
      <c r="H271" s="214"/>
      <c r="I271" s="229"/>
      <c r="J271" s="257"/>
      <c r="K271" s="333"/>
      <c r="L271" s="225"/>
      <c r="M271" s="244"/>
      <c r="N271" s="210"/>
    </row>
    <row r="272" spans="2:14" ht="15.75" customHeight="1">
      <c r="B272" s="218"/>
      <c r="C272" s="245"/>
      <c r="D272" s="219"/>
      <c r="E272" s="220"/>
      <c r="F272" s="221"/>
      <c r="G272" s="280"/>
      <c r="H272" s="264"/>
      <c r="I272" s="223"/>
      <c r="J272" s="236"/>
      <c r="K272" s="236"/>
      <c r="L272" s="219"/>
      <c r="M272" s="224"/>
      <c r="N272" s="210"/>
    </row>
    <row r="273" spans="2:14" ht="15.75" customHeight="1">
      <c r="B273" s="211"/>
      <c r="C273" s="358"/>
      <c r="D273" s="259"/>
      <c r="E273" s="281"/>
      <c r="F273" s="282"/>
      <c r="G273" s="337"/>
      <c r="H273" s="214"/>
      <c r="I273" s="229"/>
      <c r="J273" s="229"/>
      <c r="K273" s="333"/>
      <c r="L273" s="225"/>
      <c r="M273" s="244"/>
      <c r="N273" s="210"/>
    </row>
    <row r="274" spans="2:14" ht="15.75" customHeight="1">
      <c r="B274" s="218"/>
      <c r="C274" s="245"/>
      <c r="D274" s="219"/>
      <c r="E274" s="365"/>
      <c r="F274" s="366"/>
      <c r="G274" s="280"/>
      <c r="H274" s="212"/>
      <c r="I274" s="223"/>
      <c r="J274" s="223"/>
      <c r="K274" s="219"/>
      <c r="L274" s="219"/>
      <c r="M274" s="224"/>
      <c r="N274" s="210"/>
    </row>
    <row r="275" spans="2:14" ht="15.75" customHeight="1">
      <c r="B275" s="211"/>
      <c r="C275" s="377"/>
      <c r="D275" s="340"/>
      <c r="E275" s="378"/>
      <c r="F275" s="379"/>
      <c r="G275" s="338"/>
      <c r="H275" s="214"/>
      <c r="I275" s="229"/>
      <c r="J275" s="229"/>
      <c r="K275" s="225"/>
      <c r="L275" s="225"/>
      <c r="M275" s="244"/>
      <c r="N275" s="210"/>
    </row>
    <row r="276" spans="2:14" ht="15.75" customHeight="1">
      <c r="B276" s="218"/>
      <c r="C276" s="245"/>
      <c r="D276" s="219"/>
      <c r="E276" s="365"/>
      <c r="F276" s="366"/>
      <c r="G276" s="290"/>
      <c r="H276" s="264"/>
      <c r="I276" s="253"/>
      <c r="J276" s="253"/>
      <c r="K276" s="253"/>
      <c r="L276" s="253"/>
      <c r="M276" s="217"/>
      <c r="N276" s="210"/>
    </row>
    <row r="277" spans="2:14" ht="15.75" customHeight="1">
      <c r="B277" s="211"/>
      <c r="C277" s="358"/>
      <c r="D277" s="259"/>
      <c r="E277" s="373"/>
      <c r="F277" s="374"/>
      <c r="G277" s="308"/>
      <c r="H277" s="272"/>
      <c r="I277" s="250"/>
      <c r="J277" s="229"/>
      <c r="K277" s="250"/>
      <c r="L277" s="250"/>
      <c r="M277" s="288"/>
      <c r="N277" s="210"/>
    </row>
    <row r="278" spans="2:14" ht="15.75" customHeight="1">
      <c r="B278" s="218"/>
      <c r="C278" s="293"/>
      <c r="D278" s="220"/>
      <c r="E278" s="220"/>
      <c r="F278" s="221"/>
      <c r="G278" s="222"/>
      <c r="H278" s="266"/>
      <c r="I278" s="267"/>
      <c r="J278" s="253"/>
      <c r="K278" s="232"/>
      <c r="L278" s="219"/>
      <c r="M278" s="224"/>
      <c r="N278" s="210"/>
    </row>
    <row r="279" spans="2:14" ht="15.75" customHeight="1" thickBot="1">
      <c r="B279" s="313"/>
      <c r="C279" s="380"/>
      <c r="D279" s="269"/>
      <c r="E279" s="269"/>
      <c r="F279" s="270"/>
      <c r="G279" s="271"/>
      <c r="H279" s="316"/>
      <c r="I279" s="345"/>
      <c r="J279" s="274">
        <f>ROUNDDOWN(J278,-3)</f>
        <v>0</v>
      </c>
      <c r="K279" s="319"/>
      <c r="L279" s="319"/>
      <c r="M279" s="276"/>
      <c r="N279" s="210"/>
    </row>
    <row r="280" spans="2:14" ht="13.5">
      <c r="B280"/>
      <c r="C280"/>
      <c r="D280"/>
      <c r="E280"/>
      <c r="F280"/>
      <c r="G280"/>
      <c r="H280"/>
      <c r="I280"/>
      <c r="J280"/>
      <c r="K280"/>
      <c r="L280"/>
      <c r="M280"/>
    </row>
    <row r="281" spans="2:14" ht="15.75" customHeight="1" thickBot="1">
      <c r="B281" s="197"/>
      <c r="C281" s="194"/>
      <c r="D281" s="194"/>
      <c r="E281" s="194"/>
      <c r="F281" s="194"/>
      <c r="G281" s="198"/>
      <c r="H281" s="197"/>
      <c r="I281" s="199"/>
      <c r="J281" s="199"/>
      <c r="K281" s="194"/>
      <c r="L281" s="200" t="s">
        <v>148</v>
      </c>
      <c r="M281" s="194"/>
    </row>
    <row r="282" spans="2:14" ht="15.75" customHeight="1" thickBot="1">
      <c r="B282" s="202" t="s">
        <v>149</v>
      </c>
      <c r="C282" s="605" t="s">
        <v>150</v>
      </c>
      <c r="D282" s="206" t="s">
        <v>151</v>
      </c>
      <c r="E282" s="204"/>
      <c r="F282" s="204"/>
      <c r="G282" s="205" t="s">
        <v>152</v>
      </c>
      <c r="H282" s="206" t="s">
        <v>153</v>
      </c>
      <c r="I282" s="207" t="s">
        <v>154</v>
      </c>
      <c r="J282" s="207" t="s">
        <v>155</v>
      </c>
      <c r="K282" s="208" t="s">
        <v>156</v>
      </c>
      <c r="L282" s="206" t="s">
        <v>157</v>
      </c>
      <c r="M282" s="209"/>
    </row>
    <row r="283" spans="2:14" ht="15.75" customHeight="1">
      <c r="B283" s="211" t="s">
        <v>158</v>
      </c>
      <c r="C283" s="605"/>
      <c r="D283" s="212" t="s">
        <v>159</v>
      </c>
      <c r="E283" s="212" t="s">
        <v>160</v>
      </c>
      <c r="F283" s="212" t="s">
        <v>161</v>
      </c>
      <c r="G283" s="213"/>
      <c r="H283" s="214" t="s">
        <v>162</v>
      </c>
      <c r="I283" s="215"/>
      <c r="J283" s="215"/>
      <c r="K283" s="216"/>
      <c r="L283" s="212" t="s">
        <v>163</v>
      </c>
      <c r="M283" s="217" t="s">
        <v>164</v>
      </c>
    </row>
    <row r="284" spans="2:14" ht="15.75" customHeight="1">
      <c r="B284" s="218"/>
      <c r="C284" s="232"/>
      <c r="D284" s="348"/>
      <c r="E284" s="381"/>
      <c r="F284" s="361"/>
      <c r="G284" s="222"/>
      <c r="H284" s="212"/>
      <c r="I284" s="223"/>
      <c r="J284" s="223"/>
      <c r="K284" s="219"/>
      <c r="L284" s="219"/>
      <c r="M284" s="224"/>
    </row>
    <row r="285" spans="2:14" ht="15.75" customHeight="1">
      <c r="B285" s="211"/>
      <c r="C285" s="358"/>
      <c r="D285" s="362"/>
      <c r="E285" s="367"/>
      <c r="F285" s="364"/>
      <c r="G285" s="346"/>
      <c r="H285" s="214"/>
      <c r="I285" s="229"/>
      <c r="J285" s="257"/>
      <c r="K285" s="225"/>
      <c r="L285" s="225"/>
      <c r="M285" s="230"/>
    </row>
    <row r="286" spans="2:14" ht="15.75" customHeight="1">
      <c r="B286" s="218"/>
      <c r="C286" s="245"/>
      <c r="D286" s="382"/>
      <c r="E286" s="383"/>
      <c r="F286" s="384"/>
      <c r="G286" s="222"/>
      <c r="H286" s="212"/>
      <c r="I286" s="223"/>
      <c r="J286" s="223"/>
      <c r="K286" s="219"/>
      <c r="L286" s="219"/>
      <c r="M286" s="224"/>
    </row>
    <row r="287" spans="2:14" ht="15.75" customHeight="1">
      <c r="B287" s="284"/>
      <c r="C287" s="358"/>
      <c r="D287" s="330"/>
      <c r="E287" s="385"/>
      <c r="F287" s="386"/>
      <c r="G287" s="346"/>
      <c r="H287" s="214"/>
      <c r="I287" s="257"/>
      <c r="J287" s="257"/>
      <c r="K287" s="287"/>
      <c r="L287" s="225"/>
      <c r="M287" s="244"/>
    </row>
    <row r="288" spans="2:14" ht="15.75" customHeight="1">
      <c r="B288" s="218"/>
      <c r="C288" s="245"/>
      <c r="D288" s="328"/>
      <c r="E288" s="387"/>
      <c r="F288" s="350"/>
      <c r="G288" s="290"/>
      <c r="H288" s="212"/>
      <c r="I288" s="253"/>
      <c r="J288" s="236"/>
      <c r="K288" s="219"/>
      <c r="L288" s="219"/>
      <c r="M288" s="224"/>
    </row>
    <row r="289" spans="2:13" ht="15.75" customHeight="1">
      <c r="B289" s="284"/>
      <c r="C289" s="358"/>
      <c r="D289" s="305"/>
      <c r="E289" s="385"/>
      <c r="F289" s="386"/>
      <c r="G289" s="346"/>
      <c r="H289" s="214"/>
      <c r="I289" s="250"/>
      <c r="J289" s="257"/>
      <c r="K289" s="287"/>
      <c r="L289" s="225"/>
      <c r="M289" s="244"/>
    </row>
    <row r="290" spans="2:13" ht="15.75" customHeight="1">
      <c r="B290" s="218"/>
      <c r="C290" s="245"/>
      <c r="D290" s="388"/>
      <c r="E290" s="387"/>
      <c r="F290" s="361"/>
      <c r="G290" s="290"/>
      <c r="H290" s="212"/>
      <c r="I290" s="253"/>
      <c r="J290" s="236"/>
      <c r="K290" s="219"/>
      <c r="L290" s="219"/>
      <c r="M290" s="224"/>
    </row>
    <row r="291" spans="2:13" ht="15.75" customHeight="1">
      <c r="B291" s="211"/>
      <c r="C291" s="358"/>
      <c r="D291" s="305"/>
      <c r="E291" s="367"/>
      <c r="F291" s="364"/>
      <c r="G291" s="346"/>
      <c r="H291" s="214"/>
      <c r="I291" s="250"/>
      <c r="J291" s="257"/>
      <c r="K291" s="287"/>
      <c r="L291" s="225"/>
      <c r="M291" s="244"/>
    </row>
    <row r="292" spans="2:13" ht="15.75" customHeight="1">
      <c r="B292" s="218"/>
      <c r="C292" s="289"/>
      <c r="D292" s="283"/>
      <c r="E292" s="381"/>
      <c r="F292" s="361"/>
      <c r="G292" s="290"/>
      <c r="H292" s="264"/>
      <c r="I292" s="253"/>
      <c r="J292" s="236"/>
      <c r="K292" s="219"/>
      <c r="L292" s="219"/>
      <c r="M292" s="224"/>
    </row>
    <row r="293" spans="2:13" ht="15.75" customHeight="1">
      <c r="B293" s="211"/>
      <c r="C293" s="294"/>
      <c r="D293" s="340"/>
      <c r="E293" s="367"/>
      <c r="F293" s="364"/>
      <c r="G293" s="337"/>
      <c r="H293" s="214"/>
      <c r="I293" s="229"/>
      <c r="J293" s="257"/>
      <c r="K293" s="287"/>
      <c r="L293" s="225"/>
      <c r="M293" s="254"/>
    </row>
    <row r="294" spans="2:13" ht="15.75" customHeight="1">
      <c r="B294" s="218"/>
      <c r="C294" s="289"/>
      <c r="D294" s="219"/>
      <c r="E294" s="381"/>
      <c r="F294" s="361"/>
      <c r="G294" s="290"/>
      <c r="H294" s="264"/>
      <c r="I294" s="312"/>
      <c r="J294" s="236"/>
      <c r="K294" s="219"/>
      <c r="L294" s="219"/>
      <c r="M294" s="224"/>
    </row>
    <row r="295" spans="2:13" ht="15.75" customHeight="1">
      <c r="B295" s="211"/>
      <c r="C295" s="389"/>
      <c r="D295" s="259"/>
      <c r="E295" s="367"/>
      <c r="F295" s="364"/>
      <c r="G295" s="346"/>
      <c r="H295" s="214"/>
      <c r="I295" s="257"/>
      <c r="J295" s="257"/>
      <c r="K295" s="287"/>
      <c r="L295" s="225"/>
      <c r="M295" s="244"/>
    </row>
    <row r="296" spans="2:13" ht="15.75" customHeight="1">
      <c r="B296" s="218"/>
      <c r="C296" s="289"/>
      <c r="D296" s="219"/>
      <c r="E296" s="220"/>
      <c r="F296" s="221"/>
      <c r="G296" s="290"/>
      <c r="H296" s="264"/>
      <c r="I296" s="253"/>
      <c r="J296" s="236"/>
      <c r="K296" s="219"/>
      <c r="L296" s="219"/>
      <c r="M296" s="224"/>
    </row>
    <row r="297" spans="2:13" ht="15.75" customHeight="1">
      <c r="B297" s="211"/>
      <c r="C297" s="294"/>
      <c r="D297" s="259"/>
      <c r="E297" s="281"/>
      <c r="F297" s="282"/>
      <c r="G297" s="346"/>
      <c r="H297" s="214"/>
      <c r="I297" s="250"/>
      <c r="J297" s="257"/>
      <c r="K297" s="287"/>
      <c r="L297" s="225"/>
      <c r="M297" s="244"/>
    </row>
    <row r="298" spans="2:13" ht="15.75" customHeight="1">
      <c r="B298" s="218"/>
      <c r="C298" s="289"/>
      <c r="D298" s="219"/>
      <c r="E298" s="220"/>
      <c r="F298" s="221"/>
      <c r="G298" s="290"/>
      <c r="H298" s="264"/>
      <c r="I298" s="253"/>
      <c r="J298" s="236"/>
      <c r="K298" s="219"/>
      <c r="L298" s="219"/>
      <c r="M298" s="224"/>
    </row>
    <row r="299" spans="2:13" ht="15.75" customHeight="1">
      <c r="B299" s="211"/>
      <c r="C299" s="294"/>
      <c r="D299" s="259"/>
      <c r="E299" s="281"/>
      <c r="F299" s="282"/>
      <c r="G299" s="346"/>
      <c r="H299" s="214"/>
      <c r="I299" s="250"/>
      <c r="J299" s="257"/>
      <c r="K299" s="287"/>
      <c r="L299" s="225"/>
      <c r="M299" s="244"/>
    </row>
    <row r="300" spans="2:13" ht="15.75" customHeight="1">
      <c r="B300" s="218"/>
      <c r="C300" s="289"/>
      <c r="D300" s="219"/>
      <c r="E300" s="220"/>
      <c r="F300" s="221"/>
      <c r="G300" s="292"/>
      <c r="H300" s="223"/>
      <c r="I300" s="253"/>
      <c r="J300" s="253"/>
      <c r="K300" s="267"/>
      <c r="L300" s="219"/>
      <c r="M300" s="224"/>
    </row>
    <row r="301" spans="2:13" ht="15.75" customHeight="1">
      <c r="B301" s="211"/>
      <c r="C301" s="294"/>
      <c r="D301" s="259"/>
      <c r="E301" s="281"/>
      <c r="F301" s="282"/>
      <c r="G301" s="346"/>
      <c r="H301" s="214"/>
      <c r="I301" s="250"/>
      <c r="J301" s="257"/>
      <c r="K301" s="287"/>
      <c r="L301" s="225"/>
      <c r="M301" s="244"/>
    </row>
    <row r="302" spans="2:13" ht="15.75" customHeight="1">
      <c r="B302" s="218"/>
      <c r="C302" s="289"/>
      <c r="D302" s="219"/>
      <c r="E302" s="220"/>
      <c r="F302" s="221"/>
      <c r="G302" s="290"/>
      <c r="H302" s="264"/>
      <c r="I302" s="223"/>
      <c r="J302" s="219"/>
      <c r="K302" s="212"/>
      <c r="L302" s="219"/>
      <c r="M302" s="224"/>
    </row>
    <row r="303" spans="2:13" ht="15.75" customHeight="1">
      <c r="B303" s="211"/>
      <c r="C303" s="294"/>
      <c r="D303" s="259"/>
      <c r="E303" s="281"/>
      <c r="F303" s="282"/>
      <c r="G303" s="346"/>
      <c r="H303" s="214"/>
      <c r="I303" s="257"/>
      <c r="J303" s="257"/>
      <c r="K303" s="249"/>
      <c r="L303" s="225"/>
      <c r="M303" s="244"/>
    </row>
    <row r="304" spans="2:13" ht="15.75" customHeight="1">
      <c r="B304" s="218"/>
      <c r="C304" s="289"/>
      <c r="D304" s="219"/>
      <c r="E304" s="220"/>
      <c r="F304" s="221"/>
      <c r="G304" s="222"/>
      <c r="H304" s="223"/>
      <c r="I304" s="253"/>
      <c r="J304" s="236"/>
      <c r="K304" s="267"/>
      <c r="L304" s="219"/>
      <c r="M304" s="224"/>
    </row>
    <row r="305" spans="2:13" ht="15.75" customHeight="1">
      <c r="B305" s="211"/>
      <c r="C305" s="294"/>
      <c r="D305" s="259"/>
      <c r="E305" s="281"/>
      <c r="F305" s="282"/>
      <c r="G305" s="306"/>
      <c r="H305" s="331"/>
      <c r="I305" s="250"/>
      <c r="J305" s="257"/>
      <c r="K305" s="249"/>
      <c r="L305" s="225"/>
      <c r="M305" s="244"/>
    </row>
    <row r="306" spans="2:13" ht="15.75" customHeight="1">
      <c r="B306" s="218"/>
      <c r="C306" s="390"/>
      <c r="D306" s="219"/>
      <c r="E306" s="220"/>
      <c r="F306" s="221"/>
      <c r="G306" s="290"/>
      <c r="H306" s="264"/>
      <c r="I306" s="253"/>
      <c r="J306" s="253"/>
      <c r="K306" s="253"/>
      <c r="L306" s="219"/>
      <c r="M306" s="224"/>
    </row>
    <row r="307" spans="2:13" ht="15.75" customHeight="1">
      <c r="B307" s="211"/>
      <c r="C307" s="294"/>
      <c r="D307" s="259"/>
      <c r="E307" s="281"/>
      <c r="F307" s="282"/>
      <c r="G307" s="308"/>
      <c r="H307" s="272"/>
      <c r="I307" s="250"/>
      <c r="J307" s="257"/>
      <c r="K307" s="249"/>
      <c r="L307" s="225"/>
      <c r="M307" s="244"/>
    </row>
    <row r="308" spans="2:13" ht="15.75" customHeight="1">
      <c r="B308" s="218"/>
      <c r="C308" s="390"/>
      <c r="D308" s="219"/>
      <c r="E308" s="220"/>
      <c r="F308" s="221"/>
      <c r="G308" s="290"/>
      <c r="H308" s="264"/>
      <c r="I308" s="223"/>
      <c r="J308" s="219"/>
      <c r="K308" s="219"/>
      <c r="L308" s="219"/>
      <c r="M308" s="224"/>
    </row>
    <row r="309" spans="2:13" ht="15.75" customHeight="1">
      <c r="B309" s="211"/>
      <c r="C309" s="294"/>
      <c r="D309" s="259"/>
      <c r="E309" s="281"/>
      <c r="F309" s="282"/>
      <c r="G309" s="308"/>
      <c r="H309" s="272"/>
      <c r="I309" s="257"/>
      <c r="J309" s="257"/>
      <c r="K309" s="249"/>
      <c r="L309" s="225"/>
      <c r="M309" s="244"/>
    </row>
    <row r="310" spans="2:13" ht="15.75" customHeight="1">
      <c r="B310" s="218"/>
      <c r="C310" s="390"/>
      <c r="D310" s="219"/>
      <c r="E310" s="220"/>
      <c r="F310" s="221"/>
      <c r="G310" s="290"/>
      <c r="H310" s="264"/>
      <c r="I310" s="253"/>
      <c r="J310" s="253"/>
      <c r="K310" s="253"/>
      <c r="L310" s="219"/>
      <c r="M310" s="224"/>
    </row>
    <row r="311" spans="2:13" ht="15.75" customHeight="1">
      <c r="B311" s="211"/>
      <c r="C311" s="389"/>
      <c r="D311" s="259"/>
      <c r="E311" s="281"/>
      <c r="F311" s="282"/>
      <c r="G311" s="308"/>
      <c r="H311" s="272"/>
      <c r="I311" s="250"/>
      <c r="J311" s="250"/>
      <c r="K311" s="250"/>
      <c r="L311" s="225"/>
      <c r="M311" s="244"/>
    </row>
    <row r="312" spans="2:13" ht="15.75" customHeight="1">
      <c r="B312" s="218"/>
      <c r="C312" s="212"/>
      <c r="D312" s="219"/>
      <c r="E312" s="220"/>
      <c r="F312" s="221"/>
      <c r="G312" s="222"/>
      <c r="H312" s="266"/>
      <c r="I312" s="267"/>
      <c r="J312" s="253"/>
      <c r="K312" s="253"/>
      <c r="L312" s="219"/>
      <c r="M312" s="224"/>
    </row>
    <row r="313" spans="2:13" ht="15.75" customHeight="1" thickBot="1">
      <c r="B313" s="211"/>
      <c r="C313" s="214"/>
      <c r="D313" s="268"/>
      <c r="E313" s="269"/>
      <c r="F313" s="270"/>
      <c r="G313" s="271"/>
      <c r="H313" s="272"/>
      <c r="I313" s="273"/>
      <c r="J313" s="274"/>
      <c r="K313" s="275"/>
      <c r="L313" s="275"/>
      <c r="M313" s="276"/>
    </row>
    <row r="314" spans="2:13" ht="15.75" customHeight="1">
      <c r="B314" s="204"/>
      <c r="C314" s="277"/>
      <c r="D314" s="277"/>
      <c r="E314" s="277"/>
      <c r="F314" s="277"/>
      <c r="G314" s="278"/>
      <c r="H314" s="204"/>
      <c r="I314" s="279"/>
      <c r="J314" s="199"/>
      <c r="K314" s="277"/>
      <c r="L314" s="277"/>
      <c r="M314" s="277"/>
    </row>
    <row r="315" spans="2:13" ht="15.75" customHeight="1">
      <c r="B315" s="197"/>
      <c r="C315" s="194"/>
      <c r="D315" s="194"/>
      <c r="E315" s="194"/>
      <c r="F315" s="194"/>
      <c r="G315" s="198"/>
      <c r="H315" s="197"/>
      <c r="I315" s="199"/>
      <c r="J315" s="199"/>
      <c r="K315" s="194"/>
      <c r="L315" s="194"/>
      <c r="M315" s="194"/>
    </row>
    <row r="316" spans="2:13" ht="15.75" customHeight="1">
      <c r="B316" s="197"/>
      <c r="C316" s="194"/>
      <c r="D316" s="194"/>
      <c r="E316" s="194"/>
      <c r="F316" s="194"/>
      <c r="G316" s="198"/>
      <c r="H316" s="197"/>
      <c r="I316" s="199"/>
      <c r="J316" s="199"/>
      <c r="K316" s="194"/>
      <c r="L316" s="194"/>
      <c r="M316" s="194"/>
    </row>
    <row r="317" spans="2:13" ht="15.75" customHeight="1" thickBot="1">
      <c r="B317" s="197"/>
      <c r="C317" s="194"/>
      <c r="D317" s="194"/>
      <c r="E317" s="194"/>
      <c r="F317" s="194"/>
      <c r="G317" s="198"/>
      <c r="H317" s="197"/>
      <c r="I317" s="199"/>
      <c r="J317" s="199"/>
      <c r="K317" s="194"/>
      <c r="L317" s="194"/>
      <c r="M317" s="194"/>
    </row>
    <row r="318" spans="2:13" ht="15.75" customHeight="1" thickBot="1">
      <c r="B318" s="202" t="s">
        <v>149</v>
      </c>
      <c r="C318" s="609" t="s">
        <v>150</v>
      </c>
      <c r="D318" s="206" t="s">
        <v>151</v>
      </c>
      <c r="E318" s="204"/>
      <c r="F318" s="204"/>
      <c r="G318" s="205" t="s">
        <v>152</v>
      </c>
      <c r="H318" s="206" t="s">
        <v>153</v>
      </c>
      <c r="I318" s="207" t="s">
        <v>154</v>
      </c>
      <c r="J318" s="207" t="s">
        <v>155</v>
      </c>
      <c r="K318" s="208" t="s">
        <v>156</v>
      </c>
      <c r="L318" s="206" t="s">
        <v>157</v>
      </c>
      <c r="M318" s="209"/>
    </row>
    <row r="319" spans="2:13" ht="15.75" customHeight="1">
      <c r="B319" s="211" t="s">
        <v>158</v>
      </c>
      <c r="C319" s="609"/>
      <c r="D319" s="212" t="s">
        <v>159</v>
      </c>
      <c r="E319" s="212" t="s">
        <v>160</v>
      </c>
      <c r="F319" s="212" t="s">
        <v>161</v>
      </c>
      <c r="G319" s="213"/>
      <c r="H319" s="214" t="s">
        <v>162</v>
      </c>
      <c r="I319" s="215"/>
      <c r="J319" s="215"/>
      <c r="K319" s="216"/>
      <c r="L319" s="212" t="s">
        <v>163</v>
      </c>
      <c r="M319" s="217" t="s">
        <v>164</v>
      </c>
    </row>
    <row r="320" spans="2:13" ht="15.75" customHeight="1">
      <c r="B320" s="218"/>
      <c r="C320" s="283"/>
      <c r="D320" s="219"/>
      <c r="E320" s="220"/>
      <c r="F320" s="221"/>
      <c r="G320" s="280"/>
      <c r="H320" s="212"/>
      <c r="I320" s="223"/>
      <c r="J320" s="223"/>
      <c r="K320" s="219"/>
      <c r="L320" s="219"/>
      <c r="M320" s="224"/>
    </row>
    <row r="321" spans="2:13" ht="15.75" customHeight="1">
      <c r="B321" s="211"/>
      <c r="C321" s="225"/>
      <c r="D321" s="259"/>
      <c r="E321" s="281"/>
      <c r="F321" s="282"/>
      <c r="G321" s="306"/>
      <c r="H321" s="331"/>
      <c r="I321" s="257"/>
      <c r="J321" s="257"/>
      <c r="K321" s="194"/>
      <c r="L321" s="257"/>
      <c r="M321" s="244"/>
    </row>
    <row r="322" spans="2:13" ht="15.75" customHeight="1">
      <c r="B322" s="218"/>
      <c r="C322" s="219"/>
      <c r="D322" s="283"/>
      <c r="E322" s="353"/>
      <c r="F322" s="354"/>
      <c r="G322" s="290"/>
      <c r="H322" s="212"/>
      <c r="I322" s="236"/>
      <c r="J322" s="236"/>
      <c r="K322" s="232"/>
      <c r="L322" s="253"/>
      <c r="M322" s="224"/>
    </row>
    <row r="323" spans="2:13" ht="15.75" customHeight="1">
      <c r="B323" s="211"/>
      <c r="C323" s="294"/>
      <c r="D323" s="340"/>
      <c r="E323" s="341"/>
      <c r="F323" s="342"/>
      <c r="G323" s="337"/>
      <c r="H323" s="214"/>
      <c r="I323" s="229"/>
      <c r="J323" s="229"/>
      <c r="K323" s="333"/>
      <c r="L323" s="250"/>
      <c r="M323" s="244"/>
    </row>
    <row r="324" spans="2:13" ht="15.75" customHeight="1">
      <c r="B324" s="218"/>
      <c r="C324" s="283"/>
      <c r="D324" s="283"/>
      <c r="E324" s="353"/>
      <c r="F324" s="354"/>
      <c r="G324" s="290"/>
      <c r="H324" s="212"/>
      <c r="I324" s="236"/>
      <c r="J324" s="236"/>
      <c r="K324" s="293"/>
      <c r="L324" s="253"/>
      <c r="M324" s="217"/>
    </row>
    <row r="325" spans="2:13" ht="15.75" customHeight="1">
      <c r="B325" s="211"/>
      <c r="C325" s="294"/>
      <c r="D325" s="340"/>
      <c r="E325" s="341"/>
      <c r="F325" s="342"/>
      <c r="G325" s="337"/>
      <c r="H325" s="214"/>
      <c r="I325" s="250"/>
      <c r="J325" s="229"/>
      <c r="K325" s="286"/>
      <c r="L325" s="250"/>
      <c r="M325" s="288"/>
    </row>
    <row r="326" spans="2:13" ht="15.75" customHeight="1">
      <c r="B326" s="218"/>
      <c r="C326" s="219"/>
      <c r="D326" s="283"/>
      <c r="E326" s="353"/>
      <c r="F326" s="354"/>
      <c r="G326" s="290"/>
      <c r="H326" s="212"/>
      <c r="I326" s="236"/>
      <c r="J326" s="236"/>
      <c r="K326" s="293"/>
      <c r="L326" s="253"/>
      <c r="M326" s="217"/>
    </row>
    <row r="327" spans="2:13" ht="15.75" customHeight="1">
      <c r="B327" s="211"/>
      <c r="C327" s="294"/>
      <c r="D327" s="340"/>
      <c r="E327" s="341"/>
      <c r="F327" s="342"/>
      <c r="G327" s="337"/>
      <c r="H327" s="214"/>
      <c r="I327" s="229"/>
      <c r="J327" s="229"/>
      <c r="K327" s="333"/>
      <c r="L327" s="250"/>
      <c r="M327" s="288"/>
    </row>
    <row r="328" spans="2:13" ht="15.75" customHeight="1">
      <c r="B328" s="218"/>
      <c r="C328" s="283"/>
      <c r="D328" s="283"/>
      <c r="E328" s="353"/>
      <c r="F328" s="354"/>
      <c r="G328" s="290"/>
      <c r="H328" s="212"/>
      <c r="I328" s="236"/>
      <c r="J328" s="236"/>
      <c r="K328" s="391"/>
      <c r="L328" s="253"/>
      <c r="M328" s="217"/>
    </row>
    <row r="329" spans="2:13" ht="15.75" customHeight="1">
      <c r="B329" s="211"/>
      <c r="C329" s="294"/>
      <c r="D329" s="340"/>
      <c r="E329" s="341"/>
      <c r="F329" s="342"/>
      <c r="G329" s="337"/>
      <c r="H329" s="214"/>
      <c r="I329" s="229"/>
      <c r="J329" s="229"/>
      <c r="K329" s="335"/>
      <c r="L329" s="250"/>
      <c r="M329" s="288"/>
    </row>
    <row r="330" spans="2:13" ht="15.75" customHeight="1">
      <c r="B330" s="218"/>
      <c r="C330" s="283"/>
      <c r="D330" s="283"/>
      <c r="E330" s="353"/>
      <c r="F330" s="354"/>
      <c r="G330" s="290"/>
      <c r="H330" s="212"/>
      <c r="I330" s="236"/>
      <c r="J330" s="236"/>
      <c r="K330" s="392"/>
      <c r="L330" s="253"/>
      <c r="M330" s="217"/>
    </row>
    <row r="331" spans="2:13" ht="15.75" customHeight="1">
      <c r="B331" s="211"/>
      <c r="C331" s="294"/>
      <c r="D331" s="340"/>
      <c r="E331" s="341"/>
      <c r="F331" s="342"/>
      <c r="G331" s="337"/>
      <c r="H331" s="214"/>
      <c r="I331" s="229"/>
      <c r="J331" s="229"/>
      <c r="K331" s="333"/>
      <c r="L331" s="250"/>
      <c r="M331" s="288"/>
    </row>
    <row r="332" spans="2:13" ht="15.75" customHeight="1">
      <c r="B332" s="218"/>
      <c r="C332" s="283"/>
      <c r="D332" s="283"/>
      <c r="E332" s="353"/>
      <c r="F332" s="354"/>
      <c r="G332" s="290"/>
      <c r="H332" s="264"/>
      <c r="I332" s="253"/>
      <c r="J332" s="236"/>
      <c r="K332" s="393"/>
      <c r="L332" s="253"/>
      <c r="M332" s="217"/>
    </row>
    <row r="333" spans="2:13" ht="15.75" customHeight="1">
      <c r="B333" s="211"/>
      <c r="C333" s="294"/>
      <c r="D333" s="340"/>
      <c r="E333" s="341"/>
      <c r="F333" s="342"/>
      <c r="G333" s="337"/>
      <c r="H333" s="214"/>
      <c r="I333" s="250"/>
      <c r="J333" s="229"/>
      <c r="K333" s="286"/>
      <c r="L333" s="250"/>
      <c r="M333" s="288"/>
    </row>
    <row r="334" spans="2:13" ht="15.75" customHeight="1">
      <c r="B334" s="218"/>
      <c r="C334" s="283"/>
      <c r="D334" s="283"/>
      <c r="E334" s="353"/>
      <c r="F334" s="354"/>
      <c r="G334" s="222"/>
      <c r="H334" s="264"/>
      <c r="I334" s="236"/>
      <c r="J334" s="236"/>
      <c r="K334" s="392"/>
      <c r="L334" s="253"/>
      <c r="M334" s="217"/>
    </row>
    <row r="335" spans="2:13" ht="15.75" customHeight="1">
      <c r="B335" s="211"/>
      <c r="C335" s="294"/>
      <c r="D335" s="340"/>
      <c r="E335" s="341"/>
      <c r="F335" s="342"/>
      <c r="G335" s="338"/>
      <c r="H335" s="214"/>
      <c r="I335" s="229"/>
      <c r="J335" s="229"/>
      <c r="K335" s="333"/>
      <c r="L335" s="250"/>
      <c r="M335" s="288"/>
    </row>
    <row r="336" spans="2:13" ht="15.75" customHeight="1">
      <c r="B336" s="218"/>
      <c r="C336" s="219"/>
      <c r="D336" s="283"/>
      <c r="E336" s="353"/>
      <c r="F336" s="354"/>
      <c r="G336" s="339"/>
      <c r="H336" s="223"/>
      <c r="I336" s="223"/>
      <c r="J336" s="236"/>
      <c r="K336" s="394"/>
      <c r="L336" s="219"/>
      <c r="M336" s="224"/>
    </row>
    <row r="337" spans="2:13" ht="15.75" customHeight="1">
      <c r="B337" s="211"/>
      <c r="C337" s="294"/>
      <c r="D337" s="340"/>
      <c r="E337" s="341"/>
      <c r="F337" s="342"/>
      <c r="G337" s="338"/>
      <c r="H337" s="214"/>
      <c r="I337" s="250"/>
      <c r="J337" s="229"/>
      <c r="K337" s="333"/>
      <c r="L337" s="225"/>
      <c r="M337" s="244"/>
    </row>
    <row r="338" spans="2:13" ht="15.75" customHeight="1">
      <c r="B338" s="218"/>
      <c r="C338" s="219"/>
      <c r="D338" s="283"/>
      <c r="E338" s="353"/>
      <c r="F338" s="354"/>
      <c r="G338" s="339"/>
      <c r="H338" s="223"/>
      <c r="I338" s="223"/>
      <c r="J338" s="236"/>
      <c r="K338" s="394"/>
      <c r="L338" s="219"/>
      <c r="M338" s="224"/>
    </row>
    <row r="339" spans="2:13" ht="15.75" customHeight="1">
      <c r="B339" s="211"/>
      <c r="C339" s="294"/>
      <c r="D339" s="340"/>
      <c r="E339" s="341"/>
      <c r="F339" s="342"/>
      <c r="G339" s="338"/>
      <c r="H339" s="214"/>
      <c r="I339" s="250"/>
      <c r="J339" s="229"/>
      <c r="K339" s="333"/>
      <c r="L339" s="225"/>
      <c r="M339" s="244"/>
    </row>
    <row r="340" spans="2:13" ht="15.75" customHeight="1">
      <c r="B340" s="218"/>
      <c r="C340" s="219"/>
      <c r="D340" s="283"/>
      <c r="E340" s="353"/>
      <c r="F340" s="354"/>
      <c r="G340" s="280"/>
      <c r="H340" s="264"/>
      <c r="I340" s="223"/>
      <c r="J340" s="236"/>
      <c r="K340" s="219"/>
      <c r="L340" s="219"/>
      <c r="M340" s="224"/>
    </row>
    <row r="341" spans="2:13" ht="15.75" customHeight="1">
      <c r="B341" s="211"/>
      <c r="C341" s="294"/>
      <c r="D341" s="340"/>
      <c r="E341" s="341"/>
      <c r="F341" s="342"/>
      <c r="G341" s="337"/>
      <c r="H341" s="214"/>
      <c r="I341" s="229"/>
      <c r="J341" s="229"/>
      <c r="K341" s="225"/>
      <c r="L341" s="225"/>
      <c r="M341" s="244"/>
    </row>
    <row r="342" spans="2:13" ht="15.75" customHeight="1">
      <c r="B342" s="218"/>
      <c r="C342" s="283"/>
      <c r="D342" s="219"/>
      <c r="E342" s="220"/>
      <c r="F342" s="221"/>
      <c r="G342" s="280"/>
      <c r="H342" s="264"/>
      <c r="I342" s="223"/>
      <c r="J342" s="236"/>
      <c r="K342" s="236"/>
      <c r="L342" s="219"/>
      <c r="M342" s="224"/>
    </row>
    <row r="343" spans="2:13" ht="15.75" customHeight="1">
      <c r="B343" s="211"/>
      <c r="C343" s="294"/>
      <c r="D343" s="259"/>
      <c r="E343" s="281"/>
      <c r="F343" s="282"/>
      <c r="G343" s="337"/>
      <c r="H343" s="214"/>
      <c r="I343" s="229"/>
      <c r="J343" s="229"/>
      <c r="K343" s="225"/>
      <c r="L343" s="225"/>
      <c r="M343" s="244"/>
    </row>
    <row r="344" spans="2:13" ht="15.75" customHeight="1">
      <c r="B344" s="218"/>
      <c r="C344" s="283"/>
      <c r="D344" s="219"/>
      <c r="E344" s="220"/>
      <c r="F344" s="221"/>
      <c r="G344" s="280"/>
      <c r="H344" s="212"/>
      <c r="I344" s="223"/>
      <c r="J344" s="223"/>
      <c r="K344" s="219"/>
      <c r="L344" s="219"/>
      <c r="M344" s="224"/>
    </row>
    <row r="345" spans="2:13" ht="15.75" customHeight="1">
      <c r="B345" s="211"/>
      <c r="C345" s="294"/>
      <c r="D345" s="340"/>
      <c r="E345" s="341"/>
      <c r="F345" s="342"/>
      <c r="G345" s="338"/>
      <c r="H345" s="214"/>
      <c r="I345" s="229"/>
      <c r="J345" s="229"/>
      <c r="K345" s="225"/>
      <c r="L345" s="225"/>
      <c r="M345" s="244"/>
    </row>
    <row r="346" spans="2:13" ht="15.75" customHeight="1">
      <c r="B346" s="218"/>
      <c r="C346" s="219"/>
      <c r="D346" s="219"/>
      <c r="E346" s="220"/>
      <c r="F346" s="221"/>
      <c r="G346" s="290"/>
      <c r="H346" s="264"/>
      <c r="I346" s="253"/>
      <c r="J346" s="253"/>
      <c r="K346" s="253"/>
      <c r="L346" s="253"/>
      <c r="M346" s="217"/>
    </row>
    <row r="347" spans="2:13" ht="15.75" customHeight="1">
      <c r="B347" s="211"/>
      <c r="C347" s="294"/>
      <c r="D347" s="259"/>
      <c r="E347" s="281"/>
      <c r="F347" s="282"/>
      <c r="G347" s="308"/>
      <c r="H347" s="272"/>
      <c r="I347" s="250"/>
      <c r="J347" s="229"/>
      <c r="K347" s="225"/>
      <c r="L347" s="250"/>
      <c r="M347" s="288"/>
    </row>
    <row r="348" spans="2:13" ht="15.75" customHeight="1">
      <c r="B348" s="218"/>
      <c r="C348" s="212"/>
      <c r="D348" s="219"/>
      <c r="E348" s="220"/>
      <c r="F348" s="221"/>
      <c r="G348" s="222"/>
      <c r="H348" s="266"/>
      <c r="I348" s="267"/>
      <c r="J348" s="253">
        <f>SUM(J322:J347)</f>
        <v>0</v>
      </c>
      <c r="K348" s="232"/>
      <c r="L348" s="219"/>
      <c r="M348" s="224"/>
    </row>
    <row r="349" spans="2:13" ht="15.75" customHeight="1" thickBot="1">
      <c r="B349" s="313"/>
      <c r="C349" s="380"/>
      <c r="D349" s="268"/>
      <c r="E349" s="269"/>
      <c r="F349" s="270"/>
      <c r="G349" s="271"/>
      <c r="H349" s="316"/>
      <c r="I349" s="345"/>
      <c r="J349" s="274">
        <f>ROUNDDOWN(J348,-3)</f>
        <v>0</v>
      </c>
      <c r="K349" s="319"/>
      <c r="L349" s="319"/>
      <c r="M349" s="276"/>
    </row>
    <row r="350" spans="2:13" ht="13.5">
      <c r="B350"/>
      <c r="C350"/>
      <c r="D350"/>
      <c r="E350"/>
      <c r="F350"/>
      <c r="G350"/>
      <c r="H350"/>
      <c r="I350"/>
      <c r="J350"/>
      <c r="K350"/>
      <c r="L350"/>
      <c r="M350"/>
    </row>
    <row r="351" spans="2:13" ht="15.75" customHeight="1" thickBot="1">
      <c r="B351" s="197"/>
      <c r="C351" s="194"/>
      <c r="D351" s="194"/>
      <c r="E351" s="194"/>
      <c r="F351" s="194"/>
      <c r="G351" s="198"/>
      <c r="H351" s="197"/>
      <c r="I351" s="199"/>
      <c r="J351" s="199"/>
      <c r="K351" s="194"/>
      <c r="L351" s="200" t="s">
        <v>148</v>
      </c>
      <c r="M351" s="194"/>
    </row>
    <row r="352" spans="2:13" ht="15.75" customHeight="1" thickBot="1">
      <c r="B352" s="202" t="s">
        <v>149</v>
      </c>
      <c r="C352" s="609" t="s">
        <v>150</v>
      </c>
      <c r="D352" s="206" t="s">
        <v>151</v>
      </c>
      <c r="E352" s="204"/>
      <c r="F352" s="204"/>
      <c r="G352" s="205" t="s">
        <v>152</v>
      </c>
      <c r="H352" s="206" t="s">
        <v>153</v>
      </c>
      <c r="I352" s="207" t="s">
        <v>154</v>
      </c>
      <c r="J352" s="207" t="s">
        <v>155</v>
      </c>
      <c r="K352" s="208" t="s">
        <v>156</v>
      </c>
      <c r="L352" s="206" t="s">
        <v>157</v>
      </c>
      <c r="M352" s="209"/>
    </row>
    <row r="353" spans="2:13" ht="15.75" customHeight="1">
      <c r="B353" s="211" t="s">
        <v>158</v>
      </c>
      <c r="C353" s="609"/>
      <c r="D353" s="212" t="s">
        <v>159</v>
      </c>
      <c r="E353" s="212" t="s">
        <v>160</v>
      </c>
      <c r="F353" s="212" t="s">
        <v>161</v>
      </c>
      <c r="G353" s="213"/>
      <c r="H353" s="214" t="s">
        <v>162</v>
      </c>
      <c r="I353" s="215"/>
      <c r="J353" s="215"/>
      <c r="K353" s="216"/>
      <c r="L353" s="212" t="s">
        <v>163</v>
      </c>
      <c r="M353" s="217" t="s">
        <v>164</v>
      </c>
    </row>
    <row r="354" spans="2:13" ht="15.75" customHeight="1">
      <c r="B354" s="218"/>
      <c r="C354" s="219"/>
      <c r="D354" s="219"/>
      <c r="E354" s="220"/>
      <c r="F354" s="221"/>
      <c r="G354" s="222"/>
      <c r="H354" s="212"/>
      <c r="I354" s="223"/>
      <c r="J354" s="223"/>
      <c r="K354" s="219"/>
      <c r="L354" s="219"/>
      <c r="M354" s="224"/>
    </row>
    <row r="355" spans="2:13" ht="15.75" customHeight="1">
      <c r="B355" s="211"/>
      <c r="C355" s="225"/>
      <c r="D355" s="259"/>
      <c r="E355" s="281"/>
      <c r="F355" s="282"/>
      <c r="G355" s="346"/>
      <c r="H355" s="214"/>
      <c r="I355" s="229"/>
      <c r="J355" s="229"/>
      <c r="K355" s="225"/>
      <c r="L355" s="225"/>
      <c r="M355" s="230"/>
    </row>
    <row r="356" spans="2:13" ht="15.75" customHeight="1">
      <c r="B356" s="218"/>
      <c r="C356" s="283"/>
      <c r="D356" s="328"/>
      <c r="E356" s="324"/>
      <c r="F356" s="235"/>
      <c r="G356" s="222"/>
      <c r="H356" s="212"/>
      <c r="I356" s="223"/>
      <c r="J356" s="223"/>
      <c r="K356" s="219"/>
      <c r="L356" s="219"/>
      <c r="M356" s="224"/>
    </row>
    <row r="357" spans="2:13" ht="15.75" customHeight="1">
      <c r="B357" s="284"/>
      <c r="C357" s="294"/>
      <c r="D357" s="305"/>
      <c r="E357" s="240"/>
      <c r="F357" s="241"/>
      <c r="G357" s="346"/>
      <c r="H357" s="214"/>
      <c r="I357" s="257"/>
      <c r="J357" s="257"/>
      <c r="K357" s="287"/>
      <c r="L357" s="225"/>
      <c r="M357" s="244"/>
    </row>
    <row r="358" spans="2:13" ht="15.75" customHeight="1">
      <c r="B358" s="218"/>
      <c r="C358" s="219"/>
      <c r="D358" s="328"/>
      <c r="E358" s="298"/>
      <c r="F358" s="299"/>
      <c r="G358" s="290"/>
      <c r="H358" s="212"/>
      <c r="I358" s="253"/>
      <c r="J358" s="236"/>
      <c r="K358" s="219"/>
      <c r="L358" s="219"/>
      <c r="M358" s="224"/>
    </row>
    <row r="359" spans="2:13" ht="15.75" customHeight="1">
      <c r="B359" s="284"/>
      <c r="C359" s="294"/>
      <c r="D359" s="305"/>
      <c r="E359" s="295"/>
      <c r="F359" s="296"/>
      <c r="G359" s="346"/>
      <c r="H359" s="214"/>
      <c r="I359" s="250"/>
      <c r="J359" s="257"/>
      <c r="K359" s="287"/>
      <c r="L359" s="225"/>
      <c r="M359" s="244"/>
    </row>
    <row r="360" spans="2:13" ht="15.75" customHeight="1">
      <c r="B360" s="218"/>
      <c r="C360" s="219"/>
      <c r="D360" s="328"/>
      <c r="E360" s="298"/>
      <c r="F360" s="299"/>
      <c r="G360" s="290"/>
      <c r="H360" s="212"/>
      <c r="I360" s="253"/>
      <c r="J360" s="236"/>
      <c r="K360" s="219"/>
      <c r="L360" s="219"/>
      <c r="M360" s="224"/>
    </row>
    <row r="361" spans="2:13" ht="15.75" customHeight="1">
      <c r="B361" s="211"/>
      <c r="C361" s="294"/>
      <c r="D361" s="305"/>
      <c r="E361" s="295"/>
      <c r="F361" s="296"/>
      <c r="G361" s="346"/>
      <c r="H361" s="214"/>
      <c r="I361" s="250"/>
      <c r="J361" s="257"/>
      <c r="K361" s="287"/>
      <c r="L361" s="225"/>
      <c r="M361" s="244"/>
    </row>
    <row r="362" spans="2:13" ht="15.75" customHeight="1">
      <c r="B362" s="218"/>
      <c r="C362" s="283"/>
      <c r="D362" s="283"/>
      <c r="E362" s="353"/>
      <c r="F362" s="354"/>
      <c r="G362" s="290"/>
      <c r="H362" s="264"/>
      <c r="I362" s="253"/>
      <c r="J362" s="236"/>
      <c r="K362" s="219"/>
      <c r="L362" s="219"/>
      <c r="M362" s="224"/>
    </row>
    <row r="363" spans="2:13" ht="15.75" customHeight="1">
      <c r="B363" s="211"/>
      <c r="C363" s="294"/>
      <c r="D363" s="340"/>
      <c r="E363" s="341"/>
      <c r="F363" s="342"/>
      <c r="G363" s="337"/>
      <c r="H363" s="214"/>
      <c r="I363" s="229"/>
      <c r="J363" s="257"/>
      <c r="K363" s="287"/>
      <c r="L363" s="225"/>
      <c r="M363" s="254"/>
    </row>
    <row r="364" spans="2:13" ht="15.75" customHeight="1">
      <c r="B364" s="218"/>
      <c r="C364" s="283"/>
      <c r="D364" s="219"/>
      <c r="E364" s="220"/>
      <c r="F364" s="221"/>
      <c r="G364" s="290"/>
      <c r="H364" s="264"/>
      <c r="I364" s="312"/>
      <c r="J364" s="236"/>
      <c r="K364" s="219"/>
      <c r="L364" s="219"/>
      <c r="M364" s="224"/>
    </row>
    <row r="365" spans="2:13" ht="15.75" customHeight="1">
      <c r="B365" s="211"/>
      <c r="C365" s="294"/>
      <c r="D365" s="259"/>
      <c r="E365" s="281"/>
      <c r="F365" s="282"/>
      <c r="G365" s="346"/>
      <c r="H365" s="214"/>
      <c r="I365" s="257"/>
      <c r="J365" s="257"/>
      <c r="K365" s="287"/>
      <c r="L365" s="225"/>
      <c r="M365" s="244"/>
    </row>
    <row r="366" spans="2:13" ht="15.75" customHeight="1">
      <c r="B366" s="218"/>
      <c r="C366" s="283"/>
      <c r="D366" s="219"/>
      <c r="E366" s="220"/>
      <c r="F366" s="221"/>
      <c r="G366" s="290"/>
      <c r="H366" s="264"/>
      <c r="I366" s="253"/>
      <c r="J366" s="253"/>
      <c r="K366" s="267"/>
      <c r="L366" s="219"/>
      <c r="M366" s="224"/>
    </row>
    <row r="367" spans="2:13" ht="15.75" customHeight="1">
      <c r="B367" s="211"/>
      <c r="C367" s="294"/>
      <c r="D367" s="259"/>
      <c r="E367" s="281"/>
      <c r="F367" s="282"/>
      <c r="G367" s="346"/>
      <c r="H367" s="214"/>
      <c r="I367" s="250"/>
      <c r="J367" s="257"/>
      <c r="K367" s="286"/>
      <c r="L367" s="225"/>
      <c r="M367" s="244"/>
    </row>
    <row r="368" spans="2:13" ht="15.75" customHeight="1">
      <c r="B368" s="218"/>
      <c r="C368" s="283"/>
      <c r="D368" s="219"/>
      <c r="E368" s="220"/>
      <c r="F368" s="221"/>
      <c r="G368" s="292"/>
      <c r="H368" s="223"/>
      <c r="I368" s="223"/>
      <c r="J368" s="219"/>
      <c r="K368" s="394"/>
      <c r="L368" s="219"/>
      <c r="M368" s="224"/>
    </row>
    <row r="369" spans="2:13" ht="15.75" customHeight="1">
      <c r="B369" s="211"/>
      <c r="C369" s="294"/>
      <c r="D369" s="259"/>
      <c r="E369" s="281"/>
      <c r="F369" s="282"/>
      <c r="G369" s="346"/>
      <c r="H369" s="214"/>
      <c r="I369" s="257"/>
      <c r="J369" s="257"/>
      <c r="K369" s="249"/>
      <c r="L369" s="225"/>
      <c r="M369" s="244"/>
    </row>
    <row r="370" spans="2:13" ht="15.75" customHeight="1">
      <c r="B370" s="218"/>
      <c r="C370" s="283"/>
      <c r="D370" s="219"/>
      <c r="E370" s="220"/>
      <c r="F370" s="221"/>
      <c r="G370" s="290"/>
      <c r="H370" s="264"/>
      <c r="I370" s="253"/>
      <c r="J370" s="253"/>
      <c r="K370" s="267"/>
      <c r="L370" s="219"/>
      <c r="M370" s="224"/>
    </row>
    <row r="371" spans="2:13" ht="15.75" customHeight="1">
      <c r="B371" s="211"/>
      <c r="C371" s="294"/>
      <c r="D371" s="259"/>
      <c r="E371" s="281"/>
      <c r="F371" s="282"/>
      <c r="G371" s="346"/>
      <c r="H371" s="214"/>
      <c r="I371" s="250"/>
      <c r="J371" s="257"/>
      <c r="K371" s="286"/>
      <c r="L371" s="225"/>
      <c r="M371" s="244"/>
    </row>
    <row r="372" spans="2:13" ht="15.75" customHeight="1">
      <c r="B372" s="218"/>
      <c r="C372" s="283"/>
      <c r="D372" s="219"/>
      <c r="E372" s="220"/>
      <c r="F372" s="221"/>
      <c r="G372" s="292"/>
      <c r="H372" s="223"/>
      <c r="I372" s="223"/>
      <c r="J372" s="219"/>
      <c r="K372" s="394"/>
      <c r="L372" s="219"/>
      <c r="M372" s="224"/>
    </row>
    <row r="373" spans="2:13" ht="15.75" customHeight="1">
      <c r="B373" s="211"/>
      <c r="C373" s="294"/>
      <c r="D373" s="259"/>
      <c r="E373" s="281"/>
      <c r="F373" s="282"/>
      <c r="G373" s="346"/>
      <c r="H373" s="214"/>
      <c r="I373" s="257"/>
      <c r="J373" s="257"/>
      <c r="K373" s="249"/>
      <c r="L373" s="225"/>
      <c r="M373" s="244"/>
    </row>
    <row r="374" spans="2:13" ht="15.75" customHeight="1">
      <c r="B374" s="218"/>
      <c r="C374" s="283"/>
      <c r="D374" s="219"/>
      <c r="E374" s="220"/>
      <c r="F374" s="221"/>
      <c r="G374" s="290"/>
      <c r="H374" s="264"/>
      <c r="I374" s="253"/>
      <c r="J374" s="236"/>
      <c r="K374" s="393"/>
      <c r="L374" s="219"/>
      <c r="M374" s="224"/>
    </row>
    <row r="375" spans="2:13" ht="15.75" customHeight="1">
      <c r="B375" s="211"/>
      <c r="C375" s="294"/>
      <c r="D375" s="259"/>
      <c r="E375" s="281"/>
      <c r="F375" s="282"/>
      <c r="G375" s="346"/>
      <c r="H375" s="214"/>
      <c r="I375" s="250"/>
      <c r="J375" s="257"/>
      <c r="K375" s="286"/>
      <c r="L375" s="225"/>
      <c r="M375" s="244"/>
    </row>
    <row r="376" spans="2:13" ht="15.75" customHeight="1">
      <c r="B376" s="218"/>
      <c r="C376" s="283"/>
      <c r="D376" s="219"/>
      <c r="E376" s="220"/>
      <c r="F376" s="221"/>
      <c r="G376" s="290"/>
      <c r="H376" s="264"/>
      <c r="I376" s="253"/>
      <c r="J376" s="253"/>
      <c r="K376" s="253"/>
      <c r="L376" s="219"/>
      <c r="M376" s="224"/>
    </row>
    <row r="377" spans="2:13" ht="15.75" customHeight="1">
      <c r="B377" s="211"/>
      <c r="C377" s="294"/>
      <c r="D377" s="259"/>
      <c r="E377" s="281"/>
      <c r="F377" s="282"/>
      <c r="G377" s="346"/>
      <c r="H377" s="214"/>
      <c r="I377" s="250"/>
      <c r="J377" s="257"/>
      <c r="K377" s="250"/>
      <c r="L377" s="225"/>
      <c r="M377" s="244"/>
    </row>
    <row r="378" spans="2:13" ht="15.75" customHeight="1">
      <c r="B378" s="218"/>
      <c r="C378" s="283"/>
      <c r="D378" s="219"/>
      <c r="E378" s="220"/>
      <c r="F378" s="221"/>
      <c r="G378" s="222"/>
      <c r="H378" s="223"/>
      <c r="I378" s="223"/>
      <c r="J378" s="219"/>
      <c r="K378" s="219"/>
      <c r="L378" s="219"/>
      <c r="M378" s="224"/>
    </row>
    <row r="379" spans="2:13" ht="15.75" customHeight="1">
      <c r="B379" s="211"/>
      <c r="C379" s="294"/>
      <c r="D379" s="259"/>
      <c r="E379" s="281"/>
      <c r="F379" s="282"/>
      <c r="G379" s="306"/>
      <c r="H379" s="331"/>
      <c r="I379" s="257"/>
      <c r="J379" s="257"/>
      <c r="K379" s="257"/>
      <c r="L379" s="225"/>
      <c r="M379" s="244"/>
    </row>
    <row r="380" spans="2:13" ht="15.75" customHeight="1">
      <c r="B380" s="218"/>
      <c r="C380" s="219"/>
      <c r="D380" s="219"/>
      <c r="E380" s="220"/>
      <c r="F380" s="221"/>
      <c r="G380" s="290"/>
      <c r="H380" s="264"/>
      <c r="I380" s="253"/>
      <c r="J380" s="253"/>
      <c r="K380" s="253"/>
      <c r="L380" s="219"/>
      <c r="M380" s="224"/>
    </row>
    <row r="381" spans="2:13" ht="15.75" customHeight="1">
      <c r="B381" s="211"/>
      <c r="C381" s="294"/>
      <c r="D381" s="259"/>
      <c r="E381" s="281"/>
      <c r="F381" s="282"/>
      <c r="G381" s="308"/>
      <c r="H381" s="272"/>
      <c r="I381" s="250"/>
      <c r="J381" s="257"/>
      <c r="K381" s="257"/>
      <c r="L381" s="225"/>
      <c r="M381" s="244"/>
    </row>
    <row r="382" spans="2:13" ht="15.75" customHeight="1">
      <c r="B382" s="218"/>
      <c r="C382" s="219"/>
      <c r="D382" s="219"/>
      <c r="E382" s="220"/>
      <c r="F382" s="221"/>
      <c r="G382" s="222"/>
      <c r="H382" s="266"/>
      <c r="I382" s="267"/>
      <c r="J382" s="253"/>
      <c r="K382" s="253"/>
      <c r="L382" s="219"/>
      <c r="M382" s="224"/>
    </row>
    <row r="383" spans="2:13" ht="15.75" customHeight="1" thickBot="1">
      <c r="B383" s="211"/>
      <c r="C383" s="225"/>
      <c r="D383" s="268">
        <v>0</v>
      </c>
      <c r="E383" s="269"/>
      <c r="F383" s="270"/>
      <c r="G383" s="271"/>
      <c r="H383" s="272"/>
      <c r="I383" s="273"/>
      <c r="J383" s="274"/>
      <c r="K383" s="275"/>
      <c r="L383" s="275"/>
      <c r="M383" s="276"/>
    </row>
    <row r="384" spans="2:13" ht="15.75" customHeight="1">
      <c r="B384" s="204"/>
      <c r="C384" s="277"/>
      <c r="D384" s="277"/>
      <c r="E384" s="277"/>
      <c r="F384" s="277"/>
      <c r="G384" s="278"/>
      <c r="H384" s="204"/>
      <c r="I384" s="279"/>
      <c r="J384" s="199"/>
      <c r="K384" s="277"/>
      <c r="L384" s="277"/>
      <c r="M384" s="277"/>
    </row>
    <row r="385" spans="2:13" ht="15.75" customHeight="1">
      <c r="B385" s="197"/>
      <c r="C385" s="194"/>
      <c r="D385" s="194"/>
      <c r="E385" s="194"/>
      <c r="F385" s="194"/>
      <c r="G385" s="198"/>
      <c r="H385" s="197"/>
      <c r="I385" s="199"/>
      <c r="J385" s="199"/>
      <c r="K385" s="194"/>
      <c r="L385" s="194"/>
      <c r="M385" s="194"/>
    </row>
    <row r="386" spans="2:13" ht="15.75" customHeight="1">
      <c r="B386" s="197"/>
      <c r="C386" s="194"/>
      <c r="D386" s="194"/>
      <c r="E386" s="194"/>
      <c r="F386" s="194"/>
      <c r="G386" s="198"/>
      <c r="H386" s="197"/>
      <c r="I386" s="199"/>
      <c r="J386" s="199"/>
      <c r="K386" s="194"/>
      <c r="L386" s="194"/>
      <c r="M386" s="194"/>
    </row>
    <row r="387" spans="2:13" ht="15.75" customHeight="1" thickBot="1">
      <c r="B387" s="197"/>
      <c r="C387" s="194"/>
      <c r="D387" s="194"/>
      <c r="E387" s="194"/>
      <c r="F387" s="194"/>
      <c r="G387" s="198"/>
      <c r="H387" s="197"/>
      <c r="I387" s="199"/>
      <c r="J387" s="199"/>
      <c r="K387" s="194"/>
      <c r="L387" s="194"/>
      <c r="M387" s="194"/>
    </row>
    <row r="388" spans="2:13" ht="15.75" customHeight="1" thickBot="1">
      <c r="B388" s="202" t="s">
        <v>149</v>
      </c>
      <c r="C388" s="609" t="s">
        <v>150</v>
      </c>
      <c r="D388" s="206" t="s">
        <v>151</v>
      </c>
      <c r="E388" s="204"/>
      <c r="F388" s="204"/>
      <c r="G388" s="205" t="s">
        <v>152</v>
      </c>
      <c r="H388" s="206" t="s">
        <v>153</v>
      </c>
      <c r="I388" s="207" t="s">
        <v>154</v>
      </c>
      <c r="J388" s="207" t="s">
        <v>155</v>
      </c>
      <c r="K388" s="208" t="s">
        <v>156</v>
      </c>
      <c r="L388" s="206" t="s">
        <v>157</v>
      </c>
      <c r="M388" s="209"/>
    </row>
    <row r="389" spans="2:13" ht="15.75" customHeight="1">
      <c r="B389" s="211" t="s">
        <v>158</v>
      </c>
      <c r="C389" s="609"/>
      <c r="D389" s="212" t="s">
        <v>159</v>
      </c>
      <c r="E389" s="212" t="s">
        <v>160</v>
      </c>
      <c r="F389" s="212" t="s">
        <v>161</v>
      </c>
      <c r="G389" s="213"/>
      <c r="H389" s="214" t="s">
        <v>162</v>
      </c>
      <c r="I389" s="215"/>
      <c r="J389" s="215"/>
      <c r="K389" s="216"/>
      <c r="L389" s="212" t="s">
        <v>163</v>
      </c>
      <c r="M389" s="217" t="s">
        <v>164</v>
      </c>
    </row>
    <row r="390" spans="2:13" ht="15.75" customHeight="1">
      <c r="B390" s="218"/>
      <c r="C390" s="283"/>
      <c r="D390" s="283"/>
      <c r="E390" s="353"/>
      <c r="F390" s="354"/>
      <c r="G390" s="280"/>
      <c r="H390" s="212"/>
      <c r="I390" s="223"/>
      <c r="J390" s="223"/>
      <c r="K390" s="219"/>
      <c r="L390" s="219"/>
      <c r="M390" s="224"/>
    </row>
    <row r="391" spans="2:13" ht="15.75" customHeight="1">
      <c r="B391" s="211"/>
      <c r="C391" s="294"/>
      <c r="D391" s="340"/>
      <c r="E391" s="341"/>
      <c r="F391" s="342"/>
      <c r="G391" s="306"/>
      <c r="H391" s="331"/>
      <c r="I391" s="257"/>
      <c r="J391" s="257"/>
      <c r="K391" s="257"/>
      <c r="L391" s="257"/>
      <c r="M391" s="244"/>
    </row>
    <row r="392" spans="2:13" ht="15.75" customHeight="1">
      <c r="B392" s="218"/>
      <c r="C392" s="219"/>
      <c r="D392" s="283"/>
      <c r="E392" s="353"/>
      <c r="F392" s="354"/>
      <c r="G392" s="290"/>
      <c r="H392" s="212"/>
      <c r="I392" s="236"/>
      <c r="J392" s="236"/>
      <c r="K392" s="232"/>
      <c r="L392" s="253"/>
      <c r="M392" s="224"/>
    </row>
    <row r="393" spans="2:13" ht="15.75" customHeight="1">
      <c r="B393" s="211"/>
      <c r="C393" s="294"/>
      <c r="D393" s="340"/>
      <c r="E393" s="341"/>
      <c r="F393" s="342"/>
      <c r="G393" s="337"/>
      <c r="H393" s="214"/>
      <c r="I393" s="229"/>
      <c r="J393" s="257"/>
      <c r="K393" s="257"/>
      <c r="L393" s="250"/>
      <c r="M393" s="244"/>
    </row>
    <row r="394" spans="2:13" ht="15.75" customHeight="1">
      <c r="B394" s="218"/>
      <c r="C394" s="289"/>
      <c r="D394" s="283"/>
      <c r="E394" s="353"/>
      <c r="F394" s="354"/>
      <c r="G394" s="290"/>
      <c r="H394" s="212"/>
      <c r="I394" s="236"/>
      <c r="J394" s="236"/>
      <c r="K394" s="293"/>
      <c r="L394" s="253"/>
      <c r="M394" s="217"/>
    </row>
    <row r="395" spans="2:13" ht="15.75" customHeight="1">
      <c r="B395" s="211"/>
      <c r="C395" s="395"/>
      <c r="D395" s="340"/>
      <c r="E395" s="341"/>
      <c r="F395" s="342"/>
      <c r="G395" s="337"/>
      <c r="H395" s="214"/>
      <c r="I395" s="250"/>
      <c r="J395" s="257"/>
      <c r="K395" s="286"/>
      <c r="L395" s="250"/>
      <c r="M395" s="288"/>
    </row>
    <row r="396" spans="2:13" ht="15.75" customHeight="1">
      <c r="B396" s="218"/>
      <c r="C396" s="219"/>
      <c r="D396" s="283"/>
      <c r="E396" s="353"/>
      <c r="F396" s="354"/>
      <c r="G396" s="290"/>
      <c r="H396" s="212"/>
      <c r="I396" s="236"/>
      <c r="J396" s="236"/>
      <c r="K396" s="293"/>
      <c r="L396" s="253"/>
      <c r="M396" s="217"/>
    </row>
    <row r="397" spans="2:13" ht="15.75" customHeight="1">
      <c r="B397" s="211"/>
      <c r="C397" s="395"/>
      <c r="D397" s="340"/>
      <c r="E397" s="341"/>
      <c r="F397" s="342"/>
      <c r="G397" s="337"/>
      <c r="H397" s="214"/>
      <c r="I397" s="229"/>
      <c r="J397" s="229"/>
      <c r="K397" s="286"/>
      <c r="L397" s="250"/>
      <c r="M397" s="288"/>
    </row>
    <row r="398" spans="2:13" ht="15.75" customHeight="1">
      <c r="B398" s="218"/>
      <c r="C398" s="283"/>
      <c r="D398" s="283"/>
      <c r="E398" s="353"/>
      <c r="F398" s="354"/>
      <c r="G398" s="290"/>
      <c r="H398" s="212"/>
      <c r="I398" s="236"/>
      <c r="J398" s="236"/>
      <c r="K398" s="334"/>
      <c r="L398" s="253"/>
      <c r="M398" s="217"/>
    </row>
    <row r="399" spans="2:13" ht="15.75" customHeight="1">
      <c r="B399" s="211"/>
      <c r="C399" s="395"/>
      <c r="D399" s="340"/>
      <c r="E399" s="341"/>
      <c r="F399" s="342"/>
      <c r="G399" s="337"/>
      <c r="H399" s="214"/>
      <c r="I399" s="229"/>
      <c r="J399" s="229"/>
      <c r="K399" s="286"/>
      <c r="L399" s="250"/>
      <c r="M399" s="288"/>
    </row>
    <row r="400" spans="2:13" ht="15.75" customHeight="1">
      <c r="B400" s="218"/>
      <c r="C400" s="289"/>
      <c r="D400" s="283"/>
      <c r="E400" s="353"/>
      <c r="F400" s="354"/>
      <c r="G400" s="290"/>
      <c r="H400" s="212"/>
      <c r="I400" s="236"/>
      <c r="J400" s="236"/>
      <c r="K400" s="293"/>
      <c r="L400" s="253"/>
      <c r="M400" s="217"/>
    </row>
    <row r="401" spans="2:13" ht="15.75" customHeight="1">
      <c r="B401" s="211"/>
      <c r="C401" s="294"/>
      <c r="D401" s="340"/>
      <c r="E401" s="341"/>
      <c r="F401" s="342"/>
      <c r="G401" s="337"/>
      <c r="H401" s="214"/>
      <c r="I401" s="229"/>
      <c r="J401" s="229"/>
      <c r="K401" s="286"/>
      <c r="L401" s="250"/>
      <c r="M401" s="288"/>
    </row>
    <row r="402" spans="2:13" ht="15.75" customHeight="1">
      <c r="B402" s="218"/>
      <c r="C402" s="289"/>
      <c r="D402" s="283"/>
      <c r="E402" s="353"/>
      <c r="F402" s="354"/>
      <c r="G402" s="290"/>
      <c r="H402" s="264"/>
      <c r="I402" s="253"/>
      <c r="J402" s="236"/>
      <c r="K402" s="267"/>
      <c r="L402" s="253"/>
      <c r="M402" s="217"/>
    </row>
    <row r="403" spans="2:13" ht="15.75" customHeight="1">
      <c r="B403" s="211"/>
      <c r="C403" s="294"/>
      <c r="D403" s="305"/>
      <c r="E403" s="295"/>
      <c r="F403" s="296"/>
      <c r="G403" s="337"/>
      <c r="H403" s="214"/>
      <c r="I403" s="250"/>
      <c r="J403" s="229"/>
      <c r="K403" s="286"/>
      <c r="L403" s="250"/>
      <c r="M403" s="288"/>
    </row>
    <row r="404" spans="2:13" ht="15.75" customHeight="1">
      <c r="B404" s="218"/>
      <c r="C404" s="289"/>
      <c r="D404" s="283"/>
      <c r="E404" s="353"/>
      <c r="F404" s="354"/>
      <c r="G404" s="290"/>
      <c r="H404" s="264"/>
      <c r="I404" s="253"/>
      <c r="J404" s="236"/>
      <c r="K404" s="267"/>
      <c r="L404" s="253"/>
      <c r="M404" s="217"/>
    </row>
    <row r="405" spans="2:13" ht="15.75" customHeight="1">
      <c r="B405" s="211"/>
      <c r="C405" s="294"/>
      <c r="D405" s="305"/>
      <c r="E405" s="295"/>
      <c r="F405" s="296"/>
      <c r="G405" s="337"/>
      <c r="H405" s="214"/>
      <c r="I405" s="250"/>
      <c r="J405" s="229"/>
      <c r="K405" s="286"/>
      <c r="L405" s="250"/>
      <c r="M405" s="288"/>
    </row>
    <row r="406" spans="2:13" ht="15.75" customHeight="1">
      <c r="B406" s="218"/>
      <c r="C406" s="289"/>
      <c r="D406" s="283"/>
      <c r="E406" s="353"/>
      <c r="F406" s="354"/>
      <c r="G406" s="222"/>
      <c r="H406" s="264"/>
      <c r="I406" s="236"/>
      <c r="J406" s="236"/>
      <c r="K406" s="293"/>
      <c r="L406" s="253"/>
      <c r="M406" s="217"/>
    </row>
    <row r="407" spans="2:13" ht="15.75" customHeight="1">
      <c r="B407" s="211"/>
      <c r="C407" s="294"/>
      <c r="D407" s="305"/>
      <c r="E407" s="295"/>
      <c r="F407" s="296"/>
      <c r="G407" s="338"/>
      <c r="H407" s="214"/>
      <c r="I407" s="229"/>
      <c r="J407" s="229"/>
      <c r="K407" s="333"/>
      <c r="L407" s="250"/>
      <c r="M407" s="288"/>
    </row>
    <row r="408" spans="2:13" ht="15.75" customHeight="1">
      <c r="B408" s="218"/>
      <c r="C408" s="232"/>
      <c r="D408" s="283"/>
      <c r="E408" s="353"/>
      <c r="F408" s="354"/>
      <c r="G408" s="339"/>
      <c r="H408" s="223"/>
      <c r="I408" s="223"/>
      <c r="J408" s="236"/>
      <c r="K408" s="212"/>
      <c r="L408" s="219"/>
      <c r="M408" s="224"/>
    </row>
    <row r="409" spans="2:13" ht="15.75" customHeight="1">
      <c r="B409" s="211"/>
      <c r="C409" s="294"/>
      <c r="D409" s="340"/>
      <c r="E409" s="341"/>
      <c r="F409" s="342"/>
      <c r="G409" s="338"/>
      <c r="H409" s="214"/>
      <c r="I409" s="250"/>
      <c r="J409" s="229"/>
      <c r="K409" s="333"/>
      <c r="L409" s="225"/>
      <c r="M409" s="244"/>
    </row>
    <row r="410" spans="2:13" ht="15.75" customHeight="1">
      <c r="B410" s="218"/>
      <c r="C410" s="232"/>
      <c r="D410" s="283"/>
      <c r="E410" s="353"/>
      <c r="F410" s="354"/>
      <c r="G410" s="280"/>
      <c r="H410" s="264"/>
      <c r="I410" s="223"/>
      <c r="J410" s="236"/>
      <c r="K410" s="219"/>
      <c r="L410" s="219"/>
      <c r="M410" s="224"/>
    </row>
    <row r="411" spans="2:13" ht="15.75" customHeight="1">
      <c r="B411" s="211"/>
      <c r="C411" s="294"/>
      <c r="D411" s="340"/>
      <c r="E411" s="341"/>
      <c r="F411" s="342"/>
      <c r="G411" s="337"/>
      <c r="H411" s="214"/>
      <c r="I411" s="229"/>
      <c r="J411" s="229"/>
      <c r="K411" s="333"/>
      <c r="L411" s="225"/>
      <c r="M411" s="244"/>
    </row>
    <row r="412" spans="2:13" ht="15.75" customHeight="1">
      <c r="B412" s="218"/>
      <c r="C412" s="289"/>
      <c r="D412" s="219"/>
      <c r="E412" s="220"/>
      <c r="F412" s="221"/>
      <c r="G412" s="280"/>
      <c r="H412" s="264"/>
      <c r="I412" s="223"/>
      <c r="J412" s="236"/>
      <c r="K412" s="236"/>
      <c r="L412" s="219"/>
      <c r="M412" s="224"/>
    </row>
    <row r="413" spans="2:13" ht="15.75" customHeight="1">
      <c r="B413" s="211"/>
      <c r="C413" s="294"/>
      <c r="D413" s="259"/>
      <c r="E413" s="281"/>
      <c r="F413" s="282"/>
      <c r="G413" s="337"/>
      <c r="H413" s="214"/>
      <c r="I413" s="229"/>
      <c r="J413" s="229"/>
      <c r="K413" s="333"/>
      <c r="L413" s="225"/>
      <c r="M413" s="244"/>
    </row>
    <row r="414" spans="2:13" ht="15.75" customHeight="1">
      <c r="B414" s="218"/>
      <c r="C414" s="289"/>
      <c r="D414" s="219"/>
      <c r="E414" s="220"/>
      <c r="F414" s="221"/>
      <c r="G414" s="280"/>
      <c r="H414" s="212"/>
      <c r="I414" s="223"/>
      <c r="J414" s="223"/>
      <c r="K414" s="219"/>
      <c r="L414" s="219"/>
      <c r="M414" s="224"/>
    </row>
    <row r="415" spans="2:13" ht="15.75" customHeight="1">
      <c r="B415" s="211"/>
      <c r="C415" s="294"/>
      <c r="D415" s="340"/>
      <c r="E415" s="341"/>
      <c r="F415" s="342"/>
      <c r="G415" s="338"/>
      <c r="H415" s="214"/>
      <c r="I415" s="229"/>
      <c r="J415" s="229"/>
      <c r="K415" s="225"/>
      <c r="L415" s="225"/>
      <c r="M415" s="244"/>
    </row>
    <row r="416" spans="2:13" ht="15.75" customHeight="1">
      <c r="B416" s="218"/>
      <c r="C416" s="232"/>
      <c r="D416" s="219"/>
      <c r="E416" s="220"/>
      <c r="F416" s="221"/>
      <c r="G416" s="290"/>
      <c r="H416" s="264"/>
      <c r="I416" s="253"/>
      <c r="J416" s="253"/>
      <c r="K416" s="253"/>
      <c r="L416" s="253"/>
      <c r="M416" s="217"/>
    </row>
    <row r="417" spans="2:13" ht="15.75" customHeight="1">
      <c r="B417" s="211"/>
      <c r="C417" s="389"/>
      <c r="D417" s="259"/>
      <c r="E417" s="281"/>
      <c r="F417" s="282"/>
      <c r="G417" s="308"/>
      <c r="H417" s="272"/>
      <c r="I417" s="250"/>
      <c r="J417" s="229">
        <f>SUM(J356:J415)</f>
        <v>0</v>
      </c>
      <c r="K417" s="250"/>
      <c r="L417" s="250"/>
      <c r="M417" s="288"/>
    </row>
    <row r="418" spans="2:13" ht="15.75" customHeight="1">
      <c r="B418" s="218"/>
      <c r="C418" s="293"/>
      <c r="D418" s="219"/>
      <c r="E418" s="220"/>
      <c r="F418" s="221"/>
      <c r="G418" s="222"/>
      <c r="H418" s="266"/>
      <c r="I418" s="267"/>
      <c r="J418" s="253"/>
      <c r="K418" s="232"/>
      <c r="L418" s="219"/>
      <c r="M418" s="224"/>
    </row>
    <row r="419" spans="2:13" ht="15.75" customHeight="1" thickBot="1">
      <c r="B419" s="313"/>
      <c r="C419" s="380"/>
      <c r="D419" s="268"/>
      <c r="E419" s="269"/>
      <c r="F419" s="270"/>
      <c r="G419" s="271"/>
      <c r="H419" s="316"/>
      <c r="I419" s="345"/>
      <c r="J419" s="274">
        <f>ROUNDDOWN(J417,-3)</f>
        <v>0</v>
      </c>
      <c r="K419" s="319"/>
      <c r="L419" s="319"/>
      <c r="M419" s="276"/>
    </row>
    <row r="420" spans="2:13" ht="13.5">
      <c r="B420"/>
      <c r="C420"/>
      <c r="D420"/>
      <c r="E420"/>
      <c r="F420"/>
      <c r="G420"/>
      <c r="H420"/>
      <c r="I420"/>
      <c r="J420"/>
      <c r="K420"/>
      <c r="L420"/>
      <c r="M420"/>
    </row>
    <row r="421" spans="2:13" ht="15.75" customHeight="1" thickBot="1">
      <c r="B421" s="197"/>
      <c r="C421" s="194"/>
      <c r="D421" s="194"/>
      <c r="E421" s="194"/>
      <c r="F421" s="194"/>
      <c r="G421" s="198"/>
      <c r="H421" s="197"/>
      <c r="I421" s="199"/>
      <c r="J421" s="199"/>
      <c r="K421" s="194"/>
      <c r="L421" s="200" t="s">
        <v>148</v>
      </c>
      <c r="M421" s="194"/>
    </row>
    <row r="422" spans="2:13" ht="15.75" customHeight="1" thickBot="1">
      <c r="B422" s="202" t="s">
        <v>149</v>
      </c>
      <c r="C422" s="609" t="s">
        <v>150</v>
      </c>
      <c r="D422" s="206" t="s">
        <v>151</v>
      </c>
      <c r="E422" s="204"/>
      <c r="F422" s="204"/>
      <c r="G422" s="205" t="s">
        <v>152</v>
      </c>
      <c r="H422" s="206" t="s">
        <v>153</v>
      </c>
      <c r="I422" s="207" t="s">
        <v>154</v>
      </c>
      <c r="J422" s="207" t="s">
        <v>155</v>
      </c>
      <c r="K422" s="208" t="s">
        <v>156</v>
      </c>
      <c r="L422" s="206" t="s">
        <v>157</v>
      </c>
      <c r="M422" s="209"/>
    </row>
    <row r="423" spans="2:13" ht="15.75" customHeight="1">
      <c r="B423" s="211" t="s">
        <v>158</v>
      </c>
      <c r="C423" s="609"/>
      <c r="D423" s="212" t="s">
        <v>159</v>
      </c>
      <c r="E423" s="212" t="s">
        <v>160</v>
      </c>
      <c r="F423" s="212" t="s">
        <v>161</v>
      </c>
      <c r="G423" s="213"/>
      <c r="H423" s="214" t="s">
        <v>162</v>
      </c>
      <c r="I423" s="215"/>
      <c r="J423" s="215"/>
      <c r="K423" s="216"/>
      <c r="L423" s="212" t="s">
        <v>163</v>
      </c>
      <c r="M423" s="217" t="s">
        <v>164</v>
      </c>
    </row>
    <row r="424" spans="2:13" ht="15.75" customHeight="1">
      <c r="B424" s="218"/>
      <c r="C424" s="219"/>
      <c r="D424" s="219"/>
      <c r="E424" s="220"/>
      <c r="F424" s="221"/>
      <c r="G424" s="222"/>
      <c r="H424" s="212"/>
      <c r="I424" s="223"/>
      <c r="J424" s="223"/>
      <c r="K424" s="219"/>
      <c r="L424" s="219"/>
      <c r="M424" s="224"/>
    </row>
    <row r="425" spans="2:13" ht="15.75" customHeight="1">
      <c r="B425" s="211"/>
      <c r="C425" s="225"/>
      <c r="D425" s="259"/>
      <c r="E425" s="281"/>
      <c r="F425" s="282"/>
      <c r="G425" s="346"/>
      <c r="H425" s="214"/>
      <c r="I425" s="229"/>
      <c r="J425" s="229"/>
      <c r="K425" s="225"/>
      <c r="L425" s="225"/>
      <c r="M425" s="230"/>
    </row>
    <row r="426" spans="2:13" ht="15.75" customHeight="1">
      <c r="B426" s="218"/>
      <c r="C426" s="283"/>
      <c r="D426" s="328"/>
      <c r="E426" s="324"/>
      <c r="F426" s="235"/>
      <c r="G426" s="222"/>
      <c r="H426" s="212"/>
      <c r="I426" s="223"/>
      <c r="J426" s="223"/>
      <c r="K426" s="219"/>
      <c r="L426" s="219"/>
      <c r="M426" s="224"/>
    </row>
    <row r="427" spans="2:13" ht="15.75" customHeight="1">
      <c r="B427" s="284"/>
      <c r="C427" s="294"/>
      <c r="D427" s="305"/>
      <c r="E427" s="240"/>
      <c r="F427" s="241"/>
      <c r="G427" s="346"/>
      <c r="H427" s="214"/>
      <c r="I427" s="257"/>
      <c r="J427" s="257"/>
      <c r="K427" s="287"/>
      <c r="L427" s="225"/>
      <c r="M427" s="244"/>
    </row>
    <row r="428" spans="2:13" ht="15.75" customHeight="1">
      <c r="B428" s="218"/>
      <c r="C428" s="219"/>
      <c r="D428" s="328"/>
      <c r="E428" s="298"/>
      <c r="F428" s="299"/>
      <c r="G428" s="290"/>
      <c r="H428" s="212"/>
      <c r="I428" s="253"/>
      <c r="J428" s="236"/>
      <c r="K428" s="219"/>
      <c r="L428" s="219"/>
      <c r="M428" s="224"/>
    </row>
    <row r="429" spans="2:13" ht="15.75" customHeight="1">
      <c r="B429" s="284"/>
      <c r="C429" s="294"/>
      <c r="D429" s="305"/>
      <c r="E429" s="295"/>
      <c r="F429" s="296"/>
      <c r="G429" s="346"/>
      <c r="H429" s="214"/>
      <c r="I429" s="250"/>
      <c r="J429" s="257"/>
      <c r="K429" s="287"/>
      <c r="L429" s="225"/>
      <c r="M429" s="244"/>
    </row>
    <row r="430" spans="2:13" ht="15.75" customHeight="1">
      <c r="B430" s="218"/>
      <c r="C430" s="219"/>
      <c r="D430" s="328"/>
      <c r="E430" s="298"/>
      <c r="F430" s="299"/>
      <c r="G430" s="290"/>
      <c r="H430" s="212"/>
      <c r="I430" s="253"/>
      <c r="J430" s="236"/>
      <c r="K430" s="219"/>
      <c r="L430" s="219"/>
      <c r="M430" s="224"/>
    </row>
    <row r="431" spans="2:13" ht="15.75" customHeight="1">
      <c r="B431" s="211"/>
      <c r="C431" s="294"/>
      <c r="D431" s="305"/>
      <c r="E431" s="295"/>
      <c r="F431" s="296"/>
      <c r="G431" s="346"/>
      <c r="H431" s="214"/>
      <c r="I431" s="250"/>
      <c r="J431" s="257"/>
      <c r="K431" s="287"/>
      <c r="L431" s="225"/>
      <c r="M431" s="244"/>
    </row>
    <row r="432" spans="2:13" ht="15.75" customHeight="1">
      <c r="B432" s="218"/>
      <c r="C432" s="219"/>
      <c r="D432" s="328"/>
      <c r="E432" s="298"/>
      <c r="F432" s="299"/>
      <c r="G432" s="290"/>
      <c r="H432" s="212"/>
      <c r="I432" s="253"/>
      <c r="J432" s="236"/>
      <c r="K432" s="219"/>
      <c r="L432" s="219"/>
      <c r="M432" s="224"/>
    </row>
    <row r="433" spans="2:13" ht="15.75" customHeight="1">
      <c r="B433" s="211"/>
      <c r="C433" s="294"/>
      <c r="D433" s="305"/>
      <c r="E433" s="295"/>
      <c r="F433" s="296"/>
      <c r="G433" s="346"/>
      <c r="H433" s="214"/>
      <c r="I433" s="250"/>
      <c r="J433" s="257"/>
      <c r="K433" s="287"/>
      <c r="L433" s="225"/>
      <c r="M433" s="244"/>
    </row>
    <row r="434" spans="2:13" ht="15.75" customHeight="1">
      <c r="B434" s="218"/>
      <c r="C434" s="283"/>
      <c r="D434" s="283"/>
      <c r="E434" s="353"/>
      <c r="F434" s="354"/>
      <c r="G434" s="290"/>
      <c r="H434" s="264"/>
      <c r="I434" s="253"/>
      <c r="J434" s="236"/>
      <c r="K434" s="219"/>
      <c r="L434" s="219"/>
      <c r="M434" s="224"/>
    </row>
    <row r="435" spans="2:13" ht="15.75" customHeight="1">
      <c r="B435" s="211"/>
      <c r="C435" s="294"/>
      <c r="D435" s="340"/>
      <c r="E435" s="341"/>
      <c r="F435" s="342"/>
      <c r="G435" s="337"/>
      <c r="H435" s="214"/>
      <c r="I435" s="229"/>
      <c r="J435" s="257"/>
      <c r="K435" s="287"/>
      <c r="L435" s="225"/>
      <c r="M435" s="254"/>
    </row>
    <row r="436" spans="2:13" ht="15.75" customHeight="1">
      <c r="B436" s="218"/>
      <c r="C436" s="283"/>
      <c r="D436" s="219"/>
      <c r="E436" s="220"/>
      <c r="F436" s="221"/>
      <c r="G436" s="290"/>
      <c r="H436" s="264"/>
      <c r="I436" s="312"/>
      <c r="J436" s="236"/>
      <c r="K436" s="219"/>
      <c r="L436" s="219"/>
      <c r="M436" s="224"/>
    </row>
    <row r="437" spans="2:13" ht="15.75" customHeight="1">
      <c r="B437" s="211"/>
      <c r="C437" s="294"/>
      <c r="D437" s="259"/>
      <c r="E437" s="281"/>
      <c r="F437" s="282"/>
      <c r="G437" s="346"/>
      <c r="H437" s="214"/>
      <c r="I437" s="257"/>
      <c r="J437" s="257"/>
      <c r="K437" s="287"/>
      <c r="L437" s="225"/>
      <c r="M437" s="244"/>
    </row>
    <row r="438" spans="2:13" ht="15.75" customHeight="1">
      <c r="B438" s="218"/>
      <c r="C438" s="283"/>
      <c r="D438" s="219"/>
      <c r="E438" s="220"/>
      <c r="F438" s="221"/>
      <c r="G438" s="290"/>
      <c r="H438" s="264"/>
      <c r="I438" s="253"/>
      <c r="J438" s="236"/>
      <c r="K438" s="219"/>
      <c r="L438" s="219"/>
      <c r="M438" s="224"/>
    </row>
    <row r="439" spans="2:13" ht="15.75" customHeight="1">
      <c r="B439" s="211"/>
      <c r="C439" s="294"/>
      <c r="D439" s="259"/>
      <c r="E439" s="281"/>
      <c r="F439" s="282"/>
      <c r="G439" s="346"/>
      <c r="H439" s="214"/>
      <c r="I439" s="250"/>
      <c r="J439" s="257"/>
      <c r="K439" s="287"/>
      <c r="L439" s="225"/>
      <c r="M439" s="244"/>
    </row>
    <row r="440" spans="2:13" ht="15.75" customHeight="1">
      <c r="B440" s="218"/>
      <c r="C440" s="283"/>
      <c r="D440" s="219"/>
      <c r="E440" s="220"/>
      <c r="F440" s="221"/>
      <c r="G440" s="290"/>
      <c r="H440" s="264"/>
      <c r="I440" s="253"/>
      <c r="J440" s="253"/>
      <c r="K440" s="267"/>
      <c r="L440" s="219"/>
      <c r="M440" s="224"/>
    </row>
    <row r="441" spans="2:13" ht="15.75" customHeight="1">
      <c r="B441" s="211"/>
      <c r="C441" s="294"/>
      <c r="D441" s="259"/>
      <c r="E441" s="281"/>
      <c r="F441" s="282"/>
      <c r="G441" s="346"/>
      <c r="H441" s="214"/>
      <c r="I441" s="250"/>
      <c r="J441" s="257"/>
      <c r="K441" s="286"/>
      <c r="L441" s="225"/>
      <c r="M441" s="244"/>
    </row>
    <row r="442" spans="2:13" ht="15.75" customHeight="1">
      <c r="B442" s="218"/>
      <c r="C442" s="283"/>
      <c r="D442" s="219"/>
      <c r="E442" s="220"/>
      <c r="F442" s="221"/>
      <c r="G442" s="292"/>
      <c r="H442" s="223"/>
      <c r="I442" s="223"/>
      <c r="J442" s="219"/>
      <c r="K442" s="394"/>
      <c r="L442" s="219"/>
      <c r="M442" s="224"/>
    </row>
    <row r="443" spans="2:13" ht="15.75" customHeight="1">
      <c r="B443" s="211"/>
      <c r="C443" s="294"/>
      <c r="D443" s="259"/>
      <c r="E443" s="281"/>
      <c r="F443" s="282"/>
      <c r="G443" s="346"/>
      <c r="H443" s="214"/>
      <c r="I443" s="257"/>
      <c r="J443" s="257"/>
      <c r="K443" s="249"/>
      <c r="L443" s="225"/>
      <c r="M443" s="244"/>
    </row>
    <row r="444" spans="2:13" ht="15.75" customHeight="1">
      <c r="B444" s="218"/>
      <c r="C444" s="283"/>
      <c r="D444" s="219"/>
      <c r="E444" s="220"/>
      <c r="F444" s="221"/>
      <c r="G444" s="290"/>
      <c r="H444" s="264"/>
      <c r="I444" s="253"/>
      <c r="J444" s="236"/>
      <c r="K444" s="393"/>
      <c r="L444" s="219"/>
      <c r="M444" s="224"/>
    </row>
    <row r="445" spans="2:13" ht="15.75" customHeight="1">
      <c r="B445" s="211"/>
      <c r="C445" s="294"/>
      <c r="D445" s="259"/>
      <c r="E445" s="281"/>
      <c r="F445" s="282"/>
      <c r="G445" s="346"/>
      <c r="H445" s="214"/>
      <c r="I445" s="250"/>
      <c r="J445" s="257"/>
      <c r="K445" s="286"/>
      <c r="L445" s="225"/>
      <c r="M445" s="244"/>
    </row>
    <row r="446" spans="2:13" ht="15.75" customHeight="1">
      <c r="B446" s="218"/>
      <c r="C446" s="283"/>
      <c r="D446" s="219"/>
      <c r="E446" s="220"/>
      <c r="F446" s="221"/>
      <c r="G446" s="290"/>
      <c r="H446" s="264"/>
      <c r="I446" s="253"/>
      <c r="J446" s="253"/>
      <c r="K446" s="253"/>
      <c r="L446" s="219"/>
      <c r="M446" s="224"/>
    </row>
    <row r="447" spans="2:13" ht="15.75" customHeight="1">
      <c r="B447" s="211"/>
      <c r="C447" s="294"/>
      <c r="D447" s="259"/>
      <c r="E447" s="281"/>
      <c r="F447" s="282"/>
      <c r="G447" s="346"/>
      <c r="H447" s="214"/>
      <c r="I447" s="250"/>
      <c r="J447" s="257"/>
      <c r="K447" s="250"/>
      <c r="L447" s="225"/>
      <c r="M447" s="244"/>
    </row>
    <row r="448" spans="2:13" ht="15.75" customHeight="1">
      <c r="B448" s="218"/>
      <c r="C448" s="283"/>
      <c r="D448" s="219"/>
      <c r="E448" s="220"/>
      <c r="F448" s="221"/>
      <c r="G448" s="222"/>
      <c r="H448" s="223"/>
      <c r="I448" s="223"/>
      <c r="J448" s="219"/>
      <c r="K448" s="219"/>
      <c r="L448" s="219"/>
      <c r="M448" s="224"/>
    </row>
    <row r="449" spans="2:13" ht="15.75" customHeight="1">
      <c r="B449" s="211"/>
      <c r="C449" s="294"/>
      <c r="D449" s="259"/>
      <c r="E449" s="281"/>
      <c r="F449" s="282"/>
      <c r="G449" s="306"/>
      <c r="H449" s="331"/>
      <c r="I449" s="257"/>
      <c r="J449" s="257"/>
      <c r="K449" s="257"/>
      <c r="L449" s="225"/>
      <c r="M449" s="244"/>
    </row>
    <row r="450" spans="2:13" ht="15.75" customHeight="1">
      <c r="B450" s="218"/>
      <c r="C450" s="219"/>
      <c r="D450" s="219"/>
      <c r="E450" s="220"/>
      <c r="F450" s="221"/>
      <c r="G450" s="290"/>
      <c r="H450" s="264"/>
      <c r="I450" s="253"/>
      <c r="J450" s="253"/>
      <c r="K450" s="253"/>
      <c r="L450" s="219"/>
      <c r="M450" s="224"/>
    </row>
    <row r="451" spans="2:13" ht="15.75" customHeight="1">
      <c r="B451" s="211"/>
      <c r="C451" s="294"/>
      <c r="D451" s="259"/>
      <c r="E451" s="281"/>
      <c r="F451" s="282"/>
      <c r="G451" s="308"/>
      <c r="H451" s="272"/>
      <c r="I451" s="250"/>
      <c r="J451" s="257"/>
      <c r="K451" s="257"/>
      <c r="L451" s="225"/>
      <c r="M451" s="244"/>
    </row>
    <row r="452" spans="2:13" ht="15.75" customHeight="1">
      <c r="B452" s="218"/>
      <c r="C452" s="219"/>
      <c r="D452" s="219"/>
      <c r="E452" s="220"/>
      <c r="F452" s="221"/>
      <c r="G452" s="222"/>
      <c r="H452" s="266"/>
      <c r="I452" s="267"/>
      <c r="J452" s="253"/>
      <c r="K452" s="253"/>
      <c r="L452" s="219"/>
      <c r="M452" s="224"/>
    </row>
    <row r="453" spans="2:13" ht="15.75" customHeight="1" thickBot="1">
      <c r="B453" s="211"/>
      <c r="C453" s="225"/>
      <c r="D453" s="268">
        <v>0</v>
      </c>
      <c r="E453" s="269"/>
      <c r="F453" s="270"/>
      <c r="G453" s="271"/>
      <c r="H453" s="272"/>
      <c r="I453" s="273"/>
      <c r="J453" s="274"/>
      <c r="K453" s="275"/>
      <c r="L453" s="275"/>
      <c r="M453" s="276"/>
    </row>
    <row r="454" spans="2:13" ht="15.75" customHeight="1">
      <c r="B454" s="204"/>
      <c r="C454" s="277"/>
      <c r="D454" s="277"/>
      <c r="E454" s="277"/>
      <c r="F454" s="277"/>
      <c r="G454" s="278"/>
      <c r="H454" s="204"/>
      <c r="I454" s="279"/>
      <c r="J454" s="199"/>
      <c r="K454" s="277"/>
      <c r="L454" s="277"/>
      <c r="M454" s="277"/>
    </row>
    <row r="455" spans="2:13" ht="15.75" customHeight="1">
      <c r="B455" s="197"/>
      <c r="C455" s="194"/>
      <c r="D455" s="194"/>
      <c r="E455" s="194"/>
      <c r="F455" s="194"/>
      <c r="G455" s="198"/>
      <c r="H455" s="197"/>
      <c r="I455" s="199"/>
      <c r="J455" s="199"/>
      <c r="K455" s="194"/>
      <c r="L455" s="194"/>
      <c r="M455" s="194"/>
    </row>
    <row r="456" spans="2:13" ht="15.75" customHeight="1">
      <c r="B456" s="197"/>
      <c r="C456" s="194"/>
      <c r="D456" s="194"/>
      <c r="E456" s="194"/>
      <c r="F456" s="194"/>
      <c r="G456" s="198"/>
      <c r="H456" s="197"/>
      <c r="I456" s="199"/>
      <c r="J456" s="199"/>
      <c r="K456" s="194"/>
      <c r="L456" s="194"/>
      <c r="M456" s="194"/>
    </row>
    <row r="457" spans="2:13" ht="15.75" customHeight="1" thickBot="1">
      <c r="B457" s="197"/>
      <c r="C457" s="194"/>
      <c r="D457" s="194"/>
      <c r="E457" s="194"/>
      <c r="F457" s="194"/>
      <c r="G457" s="198"/>
      <c r="H457" s="197"/>
      <c r="I457" s="199"/>
      <c r="J457" s="199"/>
      <c r="K457" s="194"/>
      <c r="L457" s="194"/>
      <c r="M457" s="194"/>
    </row>
    <row r="458" spans="2:13" ht="15.75" customHeight="1" thickBot="1">
      <c r="B458" s="202" t="s">
        <v>149</v>
      </c>
      <c r="C458" s="609" t="s">
        <v>150</v>
      </c>
      <c r="D458" s="206" t="s">
        <v>151</v>
      </c>
      <c r="E458" s="204"/>
      <c r="F458" s="204"/>
      <c r="G458" s="205" t="s">
        <v>152</v>
      </c>
      <c r="H458" s="206" t="s">
        <v>153</v>
      </c>
      <c r="I458" s="207" t="s">
        <v>154</v>
      </c>
      <c r="J458" s="207" t="s">
        <v>155</v>
      </c>
      <c r="K458" s="208" t="s">
        <v>156</v>
      </c>
      <c r="L458" s="206" t="s">
        <v>157</v>
      </c>
      <c r="M458" s="209"/>
    </row>
    <row r="459" spans="2:13" ht="15.75" customHeight="1">
      <c r="B459" s="211" t="s">
        <v>158</v>
      </c>
      <c r="C459" s="609"/>
      <c r="D459" s="212" t="s">
        <v>159</v>
      </c>
      <c r="E459" s="212" t="s">
        <v>160</v>
      </c>
      <c r="F459" s="212" t="s">
        <v>161</v>
      </c>
      <c r="G459" s="213"/>
      <c r="H459" s="214" t="s">
        <v>162</v>
      </c>
      <c r="I459" s="215"/>
      <c r="J459" s="215"/>
      <c r="K459" s="216"/>
      <c r="L459" s="212" t="s">
        <v>163</v>
      </c>
      <c r="M459" s="217" t="s">
        <v>164</v>
      </c>
    </row>
    <row r="460" spans="2:13" ht="15.75" customHeight="1">
      <c r="B460" s="218"/>
      <c r="C460" s="283"/>
      <c r="D460" s="283"/>
      <c r="E460" s="353"/>
      <c r="F460" s="354"/>
      <c r="G460" s="280"/>
      <c r="H460" s="212"/>
      <c r="I460" s="223"/>
      <c r="J460" s="223"/>
      <c r="K460" s="219"/>
      <c r="L460" s="219"/>
      <c r="M460" s="224"/>
    </row>
    <row r="461" spans="2:13" ht="15.75" customHeight="1">
      <c r="B461" s="211"/>
      <c r="C461" s="294"/>
      <c r="D461" s="340"/>
      <c r="E461" s="341"/>
      <c r="F461" s="342"/>
      <c r="G461" s="306"/>
      <c r="H461" s="331"/>
      <c r="I461" s="257"/>
      <c r="J461" s="257"/>
      <c r="K461" s="257"/>
      <c r="L461" s="257"/>
      <c r="M461" s="244"/>
    </row>
    <row r="462" spans="2:13" ht="15.75" customHeight="1">
      <c r="B462" s="218"/>
      <c r="C462" s="219"/>
      <c r="D462" s="283"/>
      <c r="E462" s="353"/>
      <c r="F462" s="354"/>
      <c r="G462" s="290"/>
      <c r="H462" s="212"/>
      <c r="I462" s="236"/>
      <c r="J462" s="236"/>
      <c r="K462" s="232"/>
      <c r="L462" s="253"/>
      <c r="M462" s="224"/>
    </row>
    <row r="463" spans="2:13" ht="15.75" customHeight="1">
      <c r="B463" s="211"/>
      <c r="C463" s="294"/>
      <c r="D463" s="340"/>
      <c r="E463" s="341"/>
      <c r="F463" s="342"/>
      <c r="G463" s="337"/>
      <c r="H463" s="214"/>
      <c r="I463" s="229"/>
      <c r="J463" s="257"/>
      <c r="K463" s="257"/>
      <c r="L463" s="250"/>
      <c r="M463" s="244"/>
    </row>
    <row r="464" spans="2:13" ht="15.75" customHeight="1">
      <c r="B464" s="218"/>
      <c r="C464" s="289"/>
      <c r="D464" s="283"/>
      <c r="E464" s="353"/>
      <c r="F464" s="354"/>
      <c r="G464" s="290"/>
      <c r="H464" s="212"/>
      <c r="I464" s="236"/>
      <c r="J464" s="236"/>
      <c r="K464" s="293"/>
      <c r="L464" s="253"/>
      <c r="M464" s="217"/>
    </row>
    <row r="465" spans="2:13" ht="15.75" customHeight="1">
      <c r="B465" s="211"/>
      <c r="C465" s="395"/>
      <c r="D465" s="340"/>
      <c r="E465" s="341"/>
      <c r="F465" s="342"/>
      <c r="G465" s="337"/>
      <c r="H465" s="214"/>
      <c r="I465" s="250"/>
      <c r="J465" s="257"/>
      <c r="K465" s="286"/>
      <c r="L465" s="250"/>
      <c r="M465" s="288"/>
    </row>
    <row r="466" spans="2:13" ht="15.75" customHeight="1">
      <c r="B466" s="218"/>
      <c r="C466" s="219"/>
      <c r="D466" s="283"/>
      <c r="E466" s="353"/>
      <c r="F466" s="354"/>
      <c r="G466" s="290"/>
      <c r="H466" s="212"/>
      <c r="I466" s="236"/>
      <c r="J466" s="236"/>
      <c r="K466" s="293"/>
      <c r="L466" s="253"/>
      <c r="M466" s="217"/>
    </row>
    <row r="467" spans="2:13" ht="15.75" customHeight="1">
      <c r="B467" s="211"/>
      <c r="C467" s="395"/>
      <c r="D467" s="340"/>
      <c r="E467" s="341"/>
      <c r="F467" s="342"/>
      <c r="G467" s="337"/>
      <c r="H467" s="214"/>
      <c r="I467" s="229"/>
      <c r="J467" s="229"/>
      <c r="K467" s="286"/>
      <c r="L467" s="250"/>
      <c r="M467" s="288"/>
    </row>
    <row r="468" spans="2:13" ht="15.75" customHeight="1">
      <c r="B468" s="218"/>
      <c r="C468" s="283"/>
      <c r="D468" s="283"/>
      <c r="E468" s="353"/>
      <c r="F468" s="354"/>
      <c r="G468" s="290"/>
      <c r="H468" s="212"/>
      <c r="I468" s="236"/>
      <c r="J468" s="236"/>
      <c r="K468" s="334"/>
      <c r="L468" s="253"/>
      <c r="M468" s="217"/>
    </row>
    <row r="469" spans="2:13" ht="15.75" customHeight="1">
      <c r="B469" s="211"/>
      <c r="C469" s="395"/>
      <c r="D469" s="340"/>
      <c r="E469" s="341"/>
      <c r="F469" s="342"/>
      <c r="G469" s="337"/>
      <c r="H469" s="214"/>
      <c r="I469" s="229"/>
      <c r="J469" s="229"/>
      <c r="K469" s="286"/>
      <c r="L469" s="250"/>
      <c r="M469" s="288"/>
    </row>
    <row r="470" spans="2:13" ht="15.75" customHeight="1">
      <c r="B470" s="218"/>
      <c r="C470" s="289"/>
      <c r="D470" s="283"/>
      <c r="E470" s="353"/>
      <c r="F470" s="354"/>
      <c r="G470" s="290"/>
      <c r="H470" s="212"/>
      <c r="I470" s="236"/>
      <c r="J470" s="236"/>
      <c r="K470" s="293"/>
      <c r="L470" s="253"/>
      <c r="M470" s="217"/>
    </row>
    <row r="471" spans="2:13" ht="15.75" customHeight="1">
      <c r="B471" s="211"/>
      <c r="C471" s="294"/>
      <c r="D471" s="340"/>
      <c r="E471" s="341"/>
      <c r="F471" s="342"/>
      <c r="G471" s="337"/>
      <c r="H471" s="214"/>
      <c r="I471" s="229"/>
      <c r="J471" s="229"/>
      <c r="K471" s="286"/>
      <c r="L471" s="250"/>
      <c r="M471" s="288"/>
    </row>
    <row r="472" spans="2:13" ht="15.75" customHeight="1">
      <c r="B472" s="218"/>
      <c r="C472" s="289"/>
      <c r="D472" s="283"/>
      <c r="E472" s="353"/>
      <c r="F472" s="354"/>
      <c r="G472" s="290"/>
      <c r="H472" s="264"/>
      <c r="I472" s="253"/>
      <c r="J472" s="236"/>
      <c r="K472" s="267"/>
      <c r="L472" s="253"/>
      <c r="M472" s="217"/>
    </row>
    <row r="473" spans="2:13" ht="15.75" customHeight="1">
      <c r="B473" s="211"/>
      <c r="C473" s="294"/>
      <c r="D473" s="305"/>
      <c r="E473" s="295"/>
      <c r="F473" s="296"/>
      <c r="G473" s="337"/>
      <c r="H473" s="214"/>
      <c r="I473" s="250"/>
      <c r="J473" s="229"/>
      <c r="K473" s="286"/>
      <c r="L473" s="250"/>
      <c r="M473" s="288"/>
    </row>
    <row r="474" spans="2:13" ht="15.75" customHeight="1">
      <c r="B474" s="218"/>
      <c r="C474" s="289"/>
      <c r="D474" s="283"/>
      <c r="E474" s="353"/>
      <c r="F474" s="354"/>
      <c r="G474" s="290"/>
      <c r="H474" s="264"/>
      <c r="I474" s="253"/>
      <c r="J474" s="236"/>
      <c r="K474" s="267"/>
      <c r="L474" s="253"/>
      <c r="M474" s="217"/>
    </row>
    <row r="475" spans="2:13" ht="15.75" customHeight="1">
      <c r="B475" s="211"/>
      <c r="C475" s="294"/>
      <c r="D475" s="305"/>
      <c r="E475" s="295"/>
      <c r="F475" s="296"/>
      <c r="G475" s="337"/>
      <c r="H475" s="214"/>
      <c r="I475" s="250"/>
      <c r="J475" s="229"/>
      <c r="K475" s="286"/>
      <c r="L475" s="250"/>
      <c r="M475" s="288"/>
    </row>
    <row r="476" spans="2:13" ht="15.75" customHeight="1">
      <c r="B476" s="218"/>
      <c r="C476" s="289"/>
      <c r="D476" s="283"/>
      <c r="E476" s="353"/>
      <c r="F476" s="354"/>
      <c r="G476" s="222"/>
      <c r="H476" s="264"/>
      <c r="I476" s="236"/>
      <c r="J476" s="236"/>
      <c r="K476" s="293"/>
      <c r="L476" s="253"/>
      <c r="M476" s="217"/>
    </row>
    <row r="477" spans="2:13" ht="15.75" customHeight="1">
      <c r="B477" s="211"/>
      <c r="C477" s="294"/>
      <c r="D477" s="305"/>
      <c r="E477" s="295"/>
      <c r="F477" s="296"/>
      <c r="G477" s="338"/>
      <c r="H477" s="214"/>
      <c r="I477" s="229"/>
      <c r="J477" s="229"/>
      <c r="K477" s="333"/>
      <c r="L477" s="250"/>
      <c r="M477" s="288"/>
    </row>
    <row r="478" spans="2:13" ht="15.75" customHeight="1">
      <c r="B478" s="218"/>
      <c r="C478" s="232"/>
      <c r="D478" s="283"/>
      <c r="E478" s="353"/>
      <c r="F478" s="354"/>
      <c r="G478" s="339"/>
      <c r="H478" s="223"/>
      <c r="I478" s="223"/>
      <c r="J478" s="236"/>
      <c r="K478" s="212"/>
      <c r="L478" s="219"/>
      <c r="M478" s="224"/>
    </row>
    <row r="479" spans="2:13" ht="15.75" customHeight="1">
      <c r="B479" s="211"/>
      <c r="C479" s="294"/>
      <c r="D479" s="340"/>
      <c r="E479" s="341"/>
      <c r="F479" s="342"/>
      <c r="G479" s="338"/>
      <c r="H479" s="214"/>
      <c r="I479" s="250"/>
      <c r="J479" s="229"/>
      <c r="K479" s="333"/>
      <c r="L479" s="225"/>
      <c r="M479" s="244"/>
    </row>
    <row r="480" spans="2:13" ht="15.75" customHeight="1">
      <c r="B480" s="218"/>
      <c r="C480" s="232"/>
      <c r="D480" s="283"/>
      <c r="E480" s="353"/>
      <c r="F480" s="354"/>
      <c r="G480" s="280"/>
      <c r="H480" s="264"/>
      <c r="I480" s="223"/>
      <c r="J480" s="236"/>
      <c r="K480" s="219"/>
      <c r="L480" s="219"/>
      <c r="M480" s="224"/>
    </row>
    <row r="481" spans="2:13" ht="15.75" customHeight="1">
      <c r="B481" s="211"/>
      <c r="C481" s="294"/>
      <c r="D481" s="340"/>
      <c r="E481" s="341"/>
      <c r="F481" s="342"/>
      <c r="G481" s="337"/>
      <c r="H481" s="214"/>
      <c r="I481" s="229"/>
      <c r="J481" s="229"/>
      <c r="K481" s="333"/>
      <c r="L481" s="225"/>
      <c r="M481" s="244"/>
    </row>
    <row r="482" spans="2:13" ht="15.75" customHeight="1">
      <c r="B482" s="218"/>
      <c r="C482" s="289"/>
      <c r="D482" s="219"/>
      <c r="E482" s="220"/>
      <c r="F482" s="221"/>
      <c r="G482" s="280"/>
      <c r="H482" s="264"/>
      <c r="I482" s="223"/>
      <c r="J482" s="236"/>
      <c r="K482" s="236"/>
      <c r="L482" s="219"/>
      <c r="M482" s="224"/>
    </row>
    <row r="483" spans="2:13" ht="15.75" customHeight="1">
      <c r="B483" s="211"/>
      <c r="C483" s="294"/>
      <c r="D483" s="259"/>
      <c r="E483" s="281"/>
      <c r="F483" s="282"/>
      <c r="G483" s="337"/>
      <c r="H483" s="214"/>
      <c r="I483" s="229"/>
      <c r="J483" s="229"/>
      <c r="K483" s="333"/>
      <c r="L483" s="225"/>
      <c r="M483" s="244"/>
    </row>
    <row r="484" spans="2:13" ht="15.75" customHeight="1">
      <c r="B484" s="218"/>
      <c r="C484" s="289"/>
      <c r="D484" s="219"/>
      <c r="E484" s="220"/>
      <c r="F484" s="221"/>
      <c r="G484" s="280"/>
      <c r="H484" s="212"/>
      <c r="I484" s="223"/>
      <c r="J484" s="223"/>
      <c r="K484" s="219"/>
      <c r="L484" s="219"/>
      <c r="M484" s="224"/>
    </row>
    <row r="485" spans="2:13" ht="15.75" customHeight="1">
      <c r="B485" s="211"/>
      <c r="C485" s="294"/>
      <c r="D485" s="340"/>
      <c r="E485" s="341"/>
      <c r="F485" s="342"/>
      <c r="G485" s="338"/>
      <c r="H485" s="214"/>
      <c r="I485" s="229"/>
      <c r="J485" s="229"/>
      <c r="K485" s="225"/>
      <c r="L485" s="225"/>
      <c r="M485" s="244"/>
    </row>
    <row r="486" spans="2:13" ht="15.75" customHeight="1">
      <c r="B486" s="218"/>
      <c r="C486" s="232"/>
      <c r="D486" s="219"/>
      <c r="E486" s="220"/>
      <c r="F486" s="221"/>
      <c r="G486" s="290"/>
      <c r="H486" s="264"/>
      <c r="I486" s="253"/>
      <c r="J486" s="253"/>
      <c r="K486" s="253"/>
      <c r="L486" s="253"/>
      <c r="M486" s="217"/>
    </row>
    <row r="487" spans="2:13" ht="15.75" customHeight="1">
      <c r="B487" s="211"/>
      <c r="C487" s="389"/>
      <c r="D487" s="259"/>
      <c r="E487" s="281"/>
      <c r="F487" s="282"/>
      <c r="G487" s="308"/>
      <c r="H487" s="272"/>
      <c r="I487" s="250"/>
      <c r="J487" s="229">
        <f>SUM(J426:J485)</f>
        <v>0</v>
      </c>
      <c r="K487" s="250"/>
      <c r="L487" s="250"/>
      <c r="M487" s="288"/>
    </row>
    <row r="488" spans="2:13" ht="15.75" customHeight="1">
      <c r="B488" s="218"/>
      <c r="C488" s="293"/>
      <c r="D488" s="219"/>
      <c r="E488" s="220"/>
      <c r="F488" s="221"/>
      <c r="G488" s="222"/>
      <c r="H488" s="266"/>
      <c r="I488" s="267"/>
      <c r="J488" s="253"/>
      <c r="K488" s="232"/>
      <c r="L488" s="219"/>
      <c r="M488" s="224"/>
    </row>
    <row r="489" spans="2:13" ht="15.75" customHeight="1" thickBot="1">
      <c r="B489" s="313"/>
      <c r="C489" s="380"/>
      <c r="D489" s="268"/>
      <c r="E489" s="269"/>
      <c r="F489" s="270"/>
      <c r="G489" s="271"/>
      <c r="H489" s="316"/>
      <c r="I489" s="345"/>
      <c r="J489" s="274">
        <f>ROUNDDOWN(J487,-3)</f>
        <v>0</v>
      </c>
      <c r="K489" s="319"/>
      <c r="L489" s="319"/>
      <c r="M489" s="276"/>
    </row>
    <row r="490" spans="2:13" ht="13.5">
      <c r="B490"/>
      <c r="C490"/>
      <c r="D490"/>
      <c r="E490"/>
      <c r="F490"/>
      <c r="G490"/>
      <c r="H490"/>
      <c r="I490"/>
      <c r="J490"/>
      <c r="K490"/>
      <c r="L490"/>
      <c r="M490"/>
    </row>
    <row r="491" spans="2:13" ht="15.75" customHeight="1" thickBot="1">
      <c r="B491" s="197"/>
      <c r="C491" s="194"/>
      <c r="D491" s="194"/>
      <c r="E491" s="194"/>
      <c r="F491" s="194"/>
      <c r="G491" s="198"/>
      <c r="H491" s="197"/>
      <c r="I491" s="199"/>
      <c r="J491" s="199"/>
      <c r="K491" s="194"/>
      <c r="L491" s="200" t="s">
        <v>148</v>
      </c>
      <c r="M491" s="194"/>
    </row>
    <row r="492" spans="2:13" ht="15.75" customHeight="1" thickBot="1">
      <c r="B492" s="202" t="s">
        <v>149</v>
      </c>
      <c r="C492" s="609" t="s">
        <v>150</v>
      </c>
      <c r="D492" s="206" t="s">
        <v>151</v>
      </c>
      <c r="E492" s="204"/>
      <c r="F492" s="204"/>
      <c r="G492" s="205" t="s">
        <v>152</v>
      </c>
      <c r="H492" s="206" t="s">
        <v>153</v>
      </c>
      <c r="I492" s="207" t="s">
        <v>154</v>
      </c>
      <c r="J492" s="207" t="s">
        <v>155</v>
      </c>
      <c r="K492" s="208" t="s">
        <v>156</v>
      </c>
      <c r="L492" s="206" t="s">
        <v>157</v>
      </c>
      <c r="M492" s="209"/>
    </row>
    <row r="493" spans="2:13" ht="15.75" customHeight="1">
      <c r="B493" s="211" t="s">
        <v>158</v>
      </c>
      <c r="C493" s="609"/>
      <c r="D493" s="212" t="s">
        <v>159</v>
      </c>
      <c r="E493" s="212" t="s">
        <v>160</v>
      </c>
      <c r="F493" s="212" t="s">
        <v>161</v>
      </c>
      <c r="G493" s="213"/>
      <c r="H493" s="214" t="s">
        <v>162</v>
      </c>
      <c r="I493" s="215"/>
      <c r="J493" s="215"/>
      <c r="K493" s="216"/>
      <c r="L493" s="212" t="s">
        <v>163</v>
      </c>
      <c r="M493" s="217" t="s">
        <v>164</v>
      </c>
    </row>
    <row r="494" spans="2:13" ht="15.75" customHeight="1">
      <c r="B494" s="218"/>
      <c r="C494" s="219"/>
      <c r="D494" s="219"/>
      <c r="E494" s="220"/>
      <c r="F494" s="221"/>
      <c r="G494" s="222"/>
      <c r="H494" s="212"/>
      <c r="I494" s="223"/>
      <c r="J494" s="223"/>
      <c r="K494" s="219"/>
      <c r="L494" s="219"/>
      <c r="M494" s="224"/>
    </row>
    <row r="495" spans="2:13" ht="15.75" customHeight="1">
      <c r="B495" s="211"/>
      <c r="C495" s="225"/>
      <c r="D495" s="259"/>
      <c r="E495" s="281"/>
      <c r="F495" s="282"/>
      <c r="G495" s="346"/>
      <c r="H495" s="214"/>
      <c r="I495" s="229"/>
      <c r="J495" s="229"/>
      <c r="K495" s="225"/>
      <c r="L495" s="225"/>
      <c r="M495" s="230"/>
    </row>
    <row r="496" spans="2:13" ht="15.75" customHeight="1">
      <c r="B496" s="218"/>
      <c r="C496" s="283"/>
      <c r="D496" s="328"/>
      <c r="E496" s="324"/>
      <c r="F496" s="235"/>
      <c r="G496" s="222"/>
      <c r="H496" s="212"/>
      <c r="I496" s="223"/>
      <c r="J496" s="223"/>
      <c r="K496" s="219"/>
      <c r="L496" s="219"/>
      <c r="M496" s="224"/>
    </row>
    <row r="497" spans="2:13" ht="15.75" customHeight="1">
      <c r="B497" s="284"/>
      <c r="C497" s="294"/>
      <c r="D497" s="305"/>
      <c r="E497" s="240"/>
      <c r="F497" s="241"/>
      <c r="G497" s="346"/>
      <c r="H497" s="214"/>
      <c r="I497" s="257"/>
      <c r="J497" s="257"/>
      <c r="K497" s="287"/>
      <c r="L497" s="225"/>
      <c r="M497" s="244"/>
    </row>
    <row r="498" spans="2:13" ht="15.75" customHeight="1">
      <c r="B498" s="218"/>
      <c r="C498" s="219"/>
      <c r="D498" s="328"/>
      <c r="E498" s="298"/>
      <c r="F498" s="299"/>
      <c r="G498" s="290"/>
      <c r="H498" s="212"/>
      <c r="I498" s="253"/>
      <c r="J498" s="236"/>
      <c r="K498" s="219"/>
      <c r="L498" s="219"/>
      <c r="M498" s="224"/>
    </row>
    <row r="499" spans="2:13" ht="15.75" customHeight="1">
      <c r="B499" s="284"/>
      <c r="C499" s="294"/>
      <c r="D499" s="305"/>
      <c r="E499" s="295"/>
      <c r="F499" s="296"/>
      <c r="G499" s="346"/>
      <c r="H499" s="214"/>
      <c r="I499" s="250"/>
      <c r="J499" s="257"/>
      <c r="K499" s="287"/>
      <c r="L499" s="225"/>
      <c r="M499" s="244"/>
    </row>
    <row r="500" spans="2:13" ht="15.75" customHeight="1">
      <c r="B500" s="218"/>
      <c r="C500" s="219"/>
      <c r="D500" s="328"/>
      <c r="E500" s="298"/>
      <c r="F500" s="299"/>
      <c r="G500" s="290"/>
      <c r="H500" s="212"/>
      <c r="I500" s="253"/>
      <c r="J500" s="236"/>
      <c r="K500" s="219"/>
      <c r="L500" s="219"/>
      <c r="M500" s="224"/>
    </row>
    <row r="501" spans="2:13" ht="15.75" customHeight="1">
      <c r="B501" s="211"/>
      <c r="C501" s="294"/>
      <c r="D501" s="305"/>
      <c r="E501" s="295"/>
      <c r="F501" s="296"/>
      <c r="G501" s="346"/>
      <c r="H501" s="214"/>
      <c r="I501" s="250"/>
      <c r="J501" s="257"/>
      <c r="K501" s="287"/>
      <c r="L501" s="225"/>
      <c r="M501" s="244"/>
    </row>
    <row r="502" spans="2:13" ht="15.75" customHeight="1">
      <c r="B502" s="218"/>
      <c r="C502" s="219"/>
      <c r="D502" s="328"/>
      <c r="E502" s="298"/>
      <c r="F502" s="299"/>
      <c r="G502" s="290"/>
      <c r="H502" s="212"/>
      <c r="I502" s="253"/>
      <c r="J502" s="236"/>
      <c r="K502" s="219"/>
      <c r="L502" s="219"/>
      <c r="M502" s="224"/>
    </row>
    <row r="503" spans="2:13" ht="15.75" customHeight="1">
      <c r="B503" s="211"/>
      <c r="C503" s="294"/>
      <c r="D503" s="305"/>
      <c r="E503" s="295"/>
      <c r="F503" s="296"/>
      <c r="G503" s="346"/>
      <c r="H503" s="214"/>
      <c r="I503" s="250"/>
      <c r="J503" s="257"/>
      <c r="K503" s="287"/>
      <c r="L503" s="225"/>
      <c r="M503" s="244"/>
    </row>
    <row r="504" spans="2:13" ht="15.75" customHeight="1">
      <c r="B504" s="218"/>
      <c r="C504" s="283"/>
      <c r="D504" s="283"/>
      <c r="E504" s="353"/>
      <c r="F504" s="354"/>
      <c r="G504" s="290"/>
      <c r="H504" s="264"/>
      <c r="I504" s="253"/>
      <c r="J504" s="236"/>
      <c r="K504" s="219"/>
      <c r="L504" s="219"/>
      <c r="M504" s="224"/>
    </row>
    <row r="505" spans="2:13" ht="15.75" customHeight="1">
      <c r="B505" s="211"/>
      <c r="C505" s="294"/>
      <c r="D505" s="340"/>
      <c r="E505" s="341"/>
      <c r="F505" s="342"/>
      <c r="G505" s="337"/>
      <c r="H505" s="214"/>
      <c r="I505" s="229"/>
      <c r="J505" s="257"/>
      <c r="K505" s="287"/>
      <c r="L505" s="225"/>
      <c r="M505" s="254"/>
    </row>
    <row r="506" spans="2:13" ht="15.75" customHeight="1">
      <c r="B506" s="218"/>
      <c r="C506" s="283"/>
      <c r="D506" s="219"/>
      <c r="E506" s="220"/>
      <c r="F506" s="221"/>
      <c r="G506" s="290"/>
      <c r="H506" s="264"/>
      <c r="I506" s="312"/>
      <c r="J506" s="236"/>
      <c r="K506" s="219"/>
      <c r="L506" s="219"/>
      <c r="M506" s="224"/>
    </row>
    <row r="507" spans="2:13" ht="15.75" customHeight="1">
      <c r="B507" s="211"/>
      <c r="C507" s="294"/>
      <c r="D507" s="259"/>
      <c r="E507" s="281"/>
      <c r="F507" s="282"/>
      <c r="G507" s="346"/>
      <c r="H507" s="214"/>
      <c r="I507" s="257"/>
      <c r="J507" s="257"/>
      <c r="K507" s="287"/>
      <c r="L507" s="225"/>
      <c r="M507" s="244"/>
    </row>
    <row r="508" spans="2:13" ht="15.75" customHeight="1">
      <c r="B508" s="218"/>
      <c r="C508" s="283"/>
      <c r="D508" s="219"/>
      <c r="E508" s="220"/>
      <c r="F508" s="221"/>
      <c r="G508" s="290"/>
      <c r="H508" s="264"/>
      <c r="I508" s="253"/>
      <c r="J508" s="236"/>
      <c r="K508" s="219"/>
      <c r="L508" s="219"/>
      <c r="M508" s="224"/>
    </row>
    <row r="509" spans="2:13" ht="15.75" customHeight="1">
      <c r="B509" s="211"/>
      <c r="C509" s="294"/>
      <c r="D509" s="259"/>
      <c r="E509" s="281"/>
      <c r="F509" s="282"/>
      <c r="G509" s="346"/>
      <c r="H509" s="214"/>
      <c r="I509" s="250"/>
      <c r="J509" s="257"/>
      <c r="K509" s="287"/>
      <c r="L509" s="225"/>
      <c r="M509" s="244"/>
    </row>
    <row r="510" spans="2:13" ht="15.75" customHeight="1">
      <c r="B510" s="218"/>
      <c r="C510" s="283"/>
      <c r="D510" s="219"/>
      <c r="E510" s="220"/>
      <c r="F510" s="221"/>
      <c r="G510" s="290"/>
      <c r="H510" s="264"/>
      <c r="I510" s="253"/>
      <c r="J510" s="253"/>
      <c r="K510" s="267"/>
      <c r="L510" s="219"/>
      <c r="M510" s="224"/>
    </row>
    <row r="511" spans="2:13" ht="15.75" customHeight="1">
      <c r="B511" s="211"/>
      <c r="C511" s="294"/>
      <c r="D511" s="259"/>
      <c r="E511" s="281"/>
      <c r="F511" s="282"/>
      <c r="G511" s="346"/>
      <c r="H511" s="214"/>
      <c r="I511" s="250"/>
      <c r="J511" s="257"/>
      <c r="K511" s="286"/>
      <c r="L511" s="225"/>
      <c r="M511" s="244"/>
    </row>
    <row r="512" spans="2:13" ht="15.75" customHeight="1">
      <c r="B512" s="218"/>
      <c r="C512" s="283"/>
      <c r="D512" s="219"/>
      <c r="E512" s="220"/>
      <c r="F512" s="221"/>
      <c r="G512" s="292"/>
      <c r="H512" s="223"/>
      <c r="I512" s="223"/>
      <c r="J512" s="219"/>
      <c r="K512" s="394"/>
      <c r="L512" s="219"/>
      <c r="M512" s="224"/>
    </row>
    <row r="513" spans="2:13" ht="15.75" customHeight="1">
      <c r="B513" s="211"/>
      <c r="C513" s="294"/>
      <c r="D513" s="259"/>
      <c r="E513" s="281"/>
      <c r="F513" s="282"/>
      <c r="G513" s="346"/>
      <c r="H513" s="214"/>
      <c r="I513" s="257"/>
      <c r="J513" s="257"/>
      <c r="K513" s="249"/>
      <c r="L513" s="225"/>
      <c r="M513" s="244"/>
    </row>
    <row r="514" spans="2:13" ht="15.75" customHeight="1">
      <c r="B514" s="218"/>
      <c r="C514" s="283"/>
      <c r="D514" s="219"/>
      <c r="E514" s="220"/>
      <c r="F514" s="221"/>
      <c r="G514" s="290"/>
      <c r="H514" s="264"/>
      <c r="I514" s="253"/>
      <c r="J514" s="236"/>
      <c r="K514" s="393"/>
      <c r="L514" s="219"/>
      <c r="M514" s="224"/>
    </row>
    <row r="515" spans="2:13" ht="15.75" customHeight="1">
      <c r="B515" s="211"/>
      <c r="C515" s="294"/>
      <c r="D515" s="259"/>
      <c r="E515" s="281"/>
      <c r="F515" s="282"/>
      <c r="G515" s="346"/>
      <c r="H515" s="214"/>
      <c r="I515" s="250"/>
      <c r="J515" s="257"/>
      <c r="K515" s="286"/>
      <c r="L515" s="225"/>
      <c r="M515" s="244"/>
    </row>
    <row r="516" spans="2:13" ht="15.75" customHeight="1">
      <c r="B516" s="218"/>
      <c r="C516" s="283"/>
      <c r="D516" s="219"/>
      <c r="E516" s="220"/>
      <c r="F516" s="221"/>
      <c r="G516" s="290"/>
      <c r="H516" s="264"/>
      <c r="I516" s="253"/>
      <c r="J516" s="253"/>
      <c r="K516" s="253"/>
      <c r="L516" s="219"/>
      <c r="M516" s="224"/>
    </row>
    <row r="517" spans="2:13" ht="15.75" customHeight="1">
      <c r="B517" s="211"/>
      <c r="C517" s="294"/>
      <c r="D517" s="259"/>
      <c r="E517" s="281"/>
      <c r="F517" s="282"/>
      <c r="G517" s="346"/>
      <c r="H517" s="214"/>
      <c r="I517" s="250"/>
      <c r="J517" s="257"/>
      <c r="K517" s="250"/>
      <c r="L517" s="225"/>
      <c r="M517" s="244"/>
    </row>
    <row r="518" spans="2:13" ht="15.75" customHeight="1">
      <c r="B518" s="218"/>
      <c r="C518" s="283"/>
      <c r="D518" s="219"/>
      <c r="E518" s="220"/>
      <c r="F518" s="221"/>
      <c r="G518" s="222"/>
      <c r="H518" s="223"/>
      <c r="I518" s="223"/>
      <c r="J518" s="219"/>
      <c r="K518" s="219"/>
      <c r="L518" s="219"/>
      <c r="M518" s="224"/>
    </row>
    <row r="519" spans="2:13" ht="15.75" customHeight="1">
      <c r="B519" s="211"/>
      <c r="C519" s="294"/>
      <c r="D519" s="259"/>
      <c r="E519" s="281"/>
      <c r="F519" s="282"/>
      <c r="G519" s="306"/>
      <c r="H519" s="331"/>
      <c r="I519" s="257"/>
      <c r="J519" s="257"/>
      <c r="K519" s="257"/>
      <c r="L519" s="225"/>
      <c r="M519" s="244"/>
    </row>
    <row r="520" spans="2:13" ht="15.75" customHeight="1">
      <c r="B520" s="218"/>
      <c r="C520" s="219"/>
      <c r="D520" s="219"/>
      <c r="E520" s="220"/>
      <c r="F520" s="221"/>
      <c r="G520" s="290"/>
      <c r="H520" s="264"/>
      <c r="I520" s="253"/>
      <c r="J520" s="253"/>
      <c r="K520" s="253"/>
      <c r="L520" s="219"/>
      <c r="M520" s="224"/>
    </row>
    <row r="521" spans="2:13" ht="15.75" customHeight="1">
      <c r="B521" s="211"/>
      <c r="C521" s="294"/>
      <c r="D521" s="259"/>
      <c r="E521" s="281"/>
      <c r="F521" s="282"/>
      <c r="G521" s="308"/>
      <c r="H521" s="272"/>
      <c r="I521" s="250"/>
      <c r="J521" s="257"/>
      <c r="K521" s="257"/>
      <c r="L521" s="225"/>
      <c r="M521" s="244"/>
    </row>
    <row r="522" spans="2:13" ht="15.75" customHeight="1">
      <c r="B522" s="218"/>
      <c r="C522" s="219"/>
      <c r="D522" s="219"/>
      <c r="E522" s="220"/>
      <c r="F522" s="221"/>
      <c r="G522" s="222"/>
      <c r="H522" s="266"/>
      <c r="I522" s="267"/>
      <c r="J522" s="253"/>
      <c r="K522" s="253"/>
      <c r="L522" s="219"/>
      <c r="M522" s="224"/>
    </row>
    <row r="523" spans="2:13" ht="15.75" customHeight="1" thickBot="1">
      <c r="B523" s="211"/>
      <c r="C523" s="225"/>
      <c r="D523" s="268">
        <v>0</v>
      </c>
      <c r="E523" s="269"/>
      <c r="F523" s="270"/>
      <c r="G523" s="271"/>
      <c r="H523" s="272"/>
      <c r="I523" s="273"/>
      <c r="J523" s="274"/>
      <c r="K523" s="275"/>
      <c r="L523" s="275"/>
      <c r="M523" s="276"/>
    </row>
    <row r="524" spans="2:13" ht="15.75" customHeight="1">
      <c r="B524" s="204"/>
      <c r="C524" s="277"/>
      <c r="D524" s="277"/>
      <c r="E524" s="277"/>
      <c r="F524" s="277"/>
      <c r="G524" s="278"/>
      <c r="H524" s="204"/>
      <c r="I524" s="279"/>
      <c r="J524" s="199"/>
      <c r="K524" s="277"/>
      <c r="L524" s="277"/>
      <c r="M524" s="277"/>
    </row>
    <row r="525" spans="2:13" ht="15.75" customHeight="1">
      <c r="B525" s="197"/>
      <c r="C525" s="194"/>
      <c r="D525" s="194"/>
      <c r="E525" s="194"/>
      <c r="F525" s="194"/>
      <c r="G525" s="198"/>
      <c r="H525" s="197"/>
      <c r="I525" s="199"/>
      <c r="J525" s="199"/>
      <c r="K525" s="194"/>
      <c r="L525" s="194"/>
      <c r="M525" s="194"/>
    </row>
    <row r="526" spans="2:13" ht="15.75" customHeight="1">
      <c r="B526" s="197"/>
      <c r="C526" s="194"/>
      <c r="D526" s="194"/>
      <c r="E526" s="194"/>
      <c r="F526" s="194"/>
      <c r="G526" s="198"/>
      <c r="H526" s="197"/>
      <c r="I526" s="199"/>
      <c r="J526" s="199"/>
      <c r="K526" s="194"/>
      <c r="L526" s="194"/>
      <c r="M526" s="194"/>
    </row>
    <row r="527" spans="2:13" ht="15.75" customHeight="1" thickBot="1">
      <c r="B527" s="197"/>
      <c r="C527" s="194"/>
      <c r="D527" s="194"/>
      <c r="E527" s="194"/>
      <c r="F527" s="194"/>
      <c r="G527" s="198"/>
      <c r="H527" s="197"/>
      <c r="I527" s="199"/>
      <c r="J527" s="199"/>
      <c r="K527" s="194"/>
      <c r="L527" s="194"/>
      <c r="M527" s="194"/>
    </row>
    <row r="528" spans="2:13" ht="15.75" customHeight="1" thickBot="1">
      <c r="B528" s="202" t="s">
        <v>149</v>
      </c>
      <c r="C528" s="609" t="s">
        <v>150</v>
      </c>
      <c r="D528" s="206" t="s">
        <v>151</v>
      </c>
      <c r="E528" s="204"/>
      <c r="F528" s="204"/>
      <c r="G528" s="205" t="s">
        <v>152</v>
      </c>
      <c r="H528" s="206" t="s">
        <v>153</v>
      </c>
      <c r="I528" s="207" t="s">
        <v>154</v>
      </c>
      <c r="J528" s="207" t="s">
        <v>155</v>
      </c>
      <c r="K528" s="208" t="s">
        <v>156</v>
      </c>
      <c r="L528" s="206" t="s">
        <v>157</v>
      </c>
      <c r="M528" s="209"/>
    </row>
    <row r="529" spans="2:13" ht="15.75" customHeight="1">
      <c r="B529" s="211" t="s">
        <v>158</v>
      </c>
      <c r="C529" s="609"/>
      <c r="D529" s="212" t="s">
        <v>159</v>
      </c>
      <c r="E529" s="212" t="s">
        <v>160</v>
      </c>
      <c r="F529" s="212" t="s">
        <v>161</v>
      </c>
      <c r="G529" s="213"/>
      <c r="H529" s="214" t="s">
        <v>162</v>
      </c>
      <c r="I529" s="215"/>
      <c r="J529" s="215"/>
      <c r="K529" s="216"/>
      <c r="L529" s="212" t="s">
        <v>163</v>
      </c>
      <c r="M529" s="217" t="s">
        <v>164</v>
      </c>
    </row>
    <row r="530" spans="2:13" ht="15.75" customHeight="1">
      <c r="B530" s="218"/>
      <c r="C530" s="283"/>
      <c r="D530" s="283"/>
      <c r="E530" s="353"/>
      <c r="F530" s="354"/>
      <c r="G530" s="280"/>
      <c r="H530" s="212"/>
      <c r="I530" s="223"/>
      <c r="J530" s="223"/>
      <c r="K530" s="219"/>
      <c r="L530" s="219"/>
      <c r="M530" s="224"/>
    </row>
    <row r="531" spans="2:13" ht="15.75" customHeight="1">
      <c r="B531" s="211"/>
      <c r="C531" s="294"/>
      <c r="D531" s="340"/>
      <c r="E531" s="341"/>
      <c r="F531" s="342"/>
      <c r="G531" s="306"/>
      <c r="H531" s="331"/>
      <c r="I531" s="257"/>
      <c r="J531" s="257"/>
      <c r="K531" s="257"/>
      <c r="L531" s="257"/>
      <c r="M531" s="244"/>
    </row>
    <row r="532" spans="2:13" ht="15.75" customHeight="1">
      <c r="B532" s="218"/>
      <c r="C532" s="219"/>
      <c r="D532" s="283"/>
      <c r="E532" s="353"/>
      <c r="F532" s="354"/>
      <c r="G532" s="290"/>
      <c r="H532" s="212"/>
      <c r="I532" s="236"/>
      <c r="J532" s="236"/>
      <c r="K532" s="232"/>
      <c r="L532" s="253"/>
      <c r="M532" s="224"/>
    </row>
    <row r="533" spans="2:13" ht="15.75" customHeight="1">
      <c r="B533" s="211"/>
      <c r="C533" s="294"/>
      <c r="D533" s="340"/>
      <c r="E533" s="341"/>
      <c r="F533" s="342"/>
      <c r="G533" s="337"/>
      <c r="H533" s="214"/>
      <c r="I533" s="229"/>
      <c r="J533" s="257"/>
      <c r="K533" s="257"/>
      <c r="L533" s="250"/>
      <c r="M533" s="244"/>
    </row>
    <row r="534" spans="2:13" ht="15.75" customHeight="1">
      <c r="B534" s="218"/>
      <c r="C534" s="289"/>
      <c r="D534" s="283"/>
      <c r="E534" s="353"/>
      <c r="F534" s="354"/>
      <c r="G534" s="290"/>
      <c r="H534" s="212"/>
      <c r="I534" s="236"/>
      <c r="J534" s="236"/>
      <c r="K534" s="293"/>
      <c r="L534" s="253"/>
      <c r="M534" s="217"/>
    </row>
    <row r="535" spans="2:13" ht="15.75" customHeight="1">
      <c r="B535" s="211"/>
      <c r="C535" s="395"/>
      <c r="D535" s="340"/>
      <c r="E535" s="341"/>
      <c r="F535" s="342"/>
      <c r="G535" s="337"/>
      <c r="H535" s="214"/>
      <c r="I535" s="250"/>
      <c r="J535" s="257"/>
      <c r="K535" s="286"/>
      <c r="L535" s="250"/>
      <c r="M535" s="288"/>
    </row>
    <row r="536" spans="2:13" ht="15.75" customHeight="1">
      <c r="B536" s="218"/>
      <c r="C536" s="219"/>
      <c r="D536" s="283"/>
      <c r="E536" s="353"/>
      <c r="F536" s="354"/>
      <c r="G536" s="290"/>
      <c r="H536" s="212"/>
      <c r="I536" s="236"/>
      <c r="J536" s="236"/>
      <c r="K536" s="293"/>
      <c r="L536" s="253"/>
      <c r="M536" s="217"/>
    </row>
    <row r="537" spans="2:13" ht="15.75" customHeight="1">
      <c r="B537" s="211"/>
      <c r="C537" s="395"/>
      <c r="D537" s="340"/>
      <c r="E537" s="341"/>
      <c r="F537" s="342"/>
      <c r="G537" s="337"/>
      <c r="H537" s="214"/>
      <c r="I537" s="229"/>
      <c r="J537" s="229"/>
      <c r="K537" s="286"/>
      <c r="L537" s="250"/>
      <c r="M537" s="288"/>
    </row>
    <row r="538" spans="2:13" ht="15.75" customHeight="1">
      <c r="B538" s="218"/>
      <c r="C538" s="283"/>
      <c r="D538" s="283"/>
      <c r="E538" s="353"/>
      <c r="F538" s="354"/>
      <c r="G538" s="290"/>
      <c r="H538" s="212"/>
      <c r="I538" s="236"/>
      <c r="J538" s="236"/>
      <c r="K538" s="334"/>
      <c r="L538" s="253"/>
      <c r="M538" s="217"/>
    </row>
    <row r="539" spans="2:13" ht="15.75" customHeight="1">
      <c r="B539" s="211"/>
      <c r="C539" s="395"/>
      <c r="D539" s="340"/>
      <c r="E539" s="341"/>
      <c r="F539" s="342"/>
      <c r="G539" s="337"/>
      <c r="H539" s="214"/>
      <c r="I539" s="229"/>
      <c r="J539" s="229"/>
      <c r="K539" s="286"/>
      <c r="L539" s="250"/>
      <c r="M539" s="288"/>
    </row>
    <row r="540" spans="2:13" ht="15.75" customHeight="1">
      <c r="B540" s="218"/>
      <c r="C540" s="289"/>
      <c r="D540" s="283"/>
      <c r="E540" s="353"/>
      <c r="F540" s="354"/>
      <c r="G540" s="290"/>
      <c r="H540" s="212"/>
      <c r="I540" s="236"/>
      <c r="J540" s="236"/>
      <c r="K540" s="293"/>
      <c r="L540" s="253"/>
      <c r="M540" s="217"/>
    </row>
    <row r="541" spans="2:13" ht="15.75" customHeight="1">
      <c r="B541" s="211"/>
      <c r="C541" s="294"/>
      <c r="D541" s="340"/>
      <c r="E541" s="341"/>
      <c r="F541" s="342"/>
      <c r="G541" s="337"/>
      <c r="H541" s="214"/>
      <c r="I541" s="229"/>
      <c r="J541" s="229"/>
      <c r="K541" s="286"/>
      <c r="L541" s="250"/>
      <c r="M541" s="288"/>
    </row>
    <row r="542" spans="2:13" ht="15.75" customHeight="1">
      <c r="B542" s="218"/>
      <c r="C542" s="289"/>
      <c r="D542" s="283"/>
      <c r="E542" s="353"/>
      <c r="F542" s="354"/>
      <c r="G542" s="290"/>
      <c r="H542" s="264"/>
      <c r="I542" s="253"/>
      <c r="J542" s="236"/>
      <c r="K542" s="267"/>
      <c r="L542" s="253"/>
      <c r="M542" s="217"/>
    </row>
    <row r="543" spans="2:13" ht="15.75" customHeight="1">
      <c r="B543" s="211"/>
      <c r="C543" s="294"/>
      <c r="D543" s="305"/>
      <c r="E543" s="295"/>
      <c r="F543" s="296"/>
      <c r="G543" s="337"/>
      <c r="H543" s="214"/>
      <c r="I543" s="250"/>
      <c r="J543" s="229"/>
      <c r="K543" s="286"/>
      <c r="L543" s="250"/>
      <c r="M543" s="288"/>
    </row>
    <row r="544" spans="2:13" ht="15.75" customHeight="1">
      <c r="B544" s="218"/>
      <c r="C544" s="289"/>
      <c r="D544" s="283"/>
      <c r="E544" s="353"/>
      <c r="F544" s="354"/>
      <c r="G544" s="290"/>
      <c r="H544" s="264"/>
      <c r="I544" s="253"/>
      <c r="J544" s="236"/>
      <c r="K544" s="267"/>
      <c r="L544" s="253"/>
      <c r="M544" s="217"/>
    </row>
    <row r="545" spans="2:13" ht="15.75" customHeight="1">
      <c r="B545" s="211"/>
      <c r="C545" s="294"/>
      <c r="D545" s="305"/>
      <c r="E545" s="295"/>
      <c r="F545" s="296"/>
      <c r="G545" s="337"/>
      <c r="H545" s="214"/>
      <c r="I545" s="250"/>
      <c r="J545" s="229"/>
      <c r="K545" s="286"/>
      <c r="L545" s="250"/>
      <c r="M545" s="288"/>
    </row>
    <row r="546" spans="2:13" ht="15.75" customHeight="1">
      <c r="B546" s="218"/>
      <c r="C546" s="289"/>
      <c r="D546" s="283"/>
      <c r="E546" s="353"/>
      <c r="F546" s="354"/>
      <c r="G546" s="222"/>
      <c r="H546" s="264"/>
      <c r="I546" s="236"/>
      <c r="J546" s="236"/>
      <c r="K546" s="293"/>
      <c r="L546" s="253"/>
      <c r="M546" s="217"/>
    </row>
    <row r="547" spans="2:13" ht="15.75" customHeight="1">
      <c r="B547" s="211"/>
      <c r="C547" s="294"/>
      <c r="D547" s="305"/>
      <c r="E547" s="295"/>
      <c r="F547" s="296"/>
      <c r="G547" s="338"/>
      <c r="H547" s="214"/>
      <c r="I547" s="229"/>
      <c r="J547" s="229"/>
      <c r="K547" s="333"/>
      <c r="L547" s="250"/>
      <c r="M547" s="288"/>
    </row>
    <row r="548" spans="2:13" ht="15.75" customHeight="1">
      <c r="B548" s="218"/>
      <c r="C548" s="232"/>
      <c r="D548" s="283"/>
      <c r="E548" s="353"/>
      <c r="F548" s="354"/>
      <c r="G548" s="339"/>
      <c r="H548" s="223"/>
      <c r="I548" s="223"/>
      <c r="J548" s="236"/>
      <c r="K548" s="212"/>
      <c r="L548" s="219"/>
      <c r="M548" s="224"/>
    </row>
    <row r="549" spans="2:13" ht="15.75" customHeight="1">
      <c r="B549" s="211"/>
      <c r="C549" s="294"/>
      <c r="D549" s="340"/>
      <c r="E549" s="341"/>
      <c r="F549" s="342"/>
      <c r="G549" s="338"/>
      <c r="H549" s="214"/>
      <c r="I549" s="250"/>
      <c r="J549" s="229"/>
      <c r="K549" s="333"/>
      <c r="L549" s="225"/>
      <c r="M549" s="244"/>
    </row>
    <row r="550" spans="2:13" ht="15.75" customHeight="1">
      <c r="B550" s="218"/>
      <c r="C550" s="232"/>
      <c r="D550" s="283"/>
      <c r="E550" s="353"/>
      <c r="F550" s="354"/>
      <c r="G550" s="280"/>
      <c r="H550" s="264"/>
      <c r="I550" s="223"/>
      <c r="J550" s="236"/>
      <c r="K550" s="219"/>
      <c r="L550" s="219"/>
      <c r="M550" s="224"/>
    </row>
    <row r="551" spans="2:13" ht="15.75" customHeight="1">
      <c r="B551" s="211"/>
      <c r="C551" s="294"/>
      <c r="D551" s="340"/>
      <c r="E551" s="341"/>
      <c r="F551" s="342"/>
      <c r="G551" s="337"/>
      <c r="H551" s="214"/>
      <c r="I551" s="229"/>
      <c r="J551" s="229"/>
      <c r="K551" s="333"/>
      <c r="L551" s="225"/>
      <c r="M551" s="244"/>
    </row>
    <row r="552" spans="2:13" ht="15.75" customHeight="1">
      <c r="B552" s="218"/>
      <c r="C552" s="289"/>
      <c r="D552" s="219"/>
      <c r="E552" s="220"/>
      <c r="F552" s="221"/>
      <c r="G552" s="280"/>
      <c r="H552" s="264"/>
      <c r="I552" s="223"/>
      <c r="J552" s="236"/>
      <c r="K552" s="236"/>
      <c r="L552" s="219"/>
      <c r="M552" s="224"/>
    </row>
    <row r="553" spans="2:13" ht="15.75" customHeight="1">
      <c r="B553" s="211"/>
      <c r="C553" s="294"/>
      <c r="D553" s="259"/>
      <c r="E553" s="281"/>
      <c r="F553" s="282"/>
      <c r="G553" s="337"/>
      <c r="H553" s="214"/>
      <c r="I553" s="229"/>
      <c r="J553" s="229"/>
      <c r="K553" s="333"/>
      <c r="L553" s="225"/>
      <c r="M553" s="244"/>
    </row>
    <row r="554" spans="2:13" ht="15.75" customHeight="1">
      <c r="B554" s="218"/>
      <c r="C554" s="289"/>
      <c r="D554" s="219"/>
      <c r="E554" s="220"/>
      <c r="F554" s="221"/>
      <c r="G554" s="280"/>
      <c r="H554" s="212"/>
      <c r="I554" s="223"/>
      <c r="J554" s="223"/>
      <c r="K554" s="219"/>
      <c r="L554" s="219"/>
      <c r="M554" s="224"/>
    </row>
    <row r="555" spans="2:13" ht="15.75" customHeight="1">
      <c r="B555" s="211"/>
      <c r="C555" s="294"/>
      <c r="D555" s="340"/>
      <c r="E555" s="341"/>
      <c r="F555" s="342"/>
      <c r="G555" s="338"/>
      <c r="H555" s="214"/>
      <c r="I555" s="229"/>
      <c r="J555" s="229"/>
      <c r="K555" s="225"/>
      <c r="L555" s="225"/>
      <c r="M555" s="244"/>
    </row>
    <row r="556" spans="2:13" ht="15.75" customHeight="1">
      <c r="B556" s="218"/>
      <c r="C556" s="232"/>
      <c r="D556" s="219"/>
      <c r="E556" s="220"/>
      <c r="F556" s="221"/>
      <c r="G556" s="290"/>
      <c r="H556" s="264"/>
      <c r="I556" s="253"/>
      <c r="J556" s="253"/>
      <c r="K556" s="253"/>
      <c r="L556" s="253"/>
      <c r="M556" s="217"/>
    </row>
    <row r="557" spans="2:13" ht="15.75" customHeight="1">
      <c r="B557" s="211"/>
      <c r="C557" s="389"/>
      <c r="D557" s="259"/>
      <c r="E557" s="281"/>
      <c r="F557" s="282"/>
      <c r="G557" s="308"/>
      <c r="H557" s="272"/>
      <c r="I557" s="250"/>
      <c r="J557" s="229">
        <f>SUM(J496:J555)</f>
        <v>0</v>
      </c>
      <c r="K557" s="250"/>
      <c r="L557" s="250"/>
      <c r="M557" s="288"/>
    </row>
    <row r="558" spans="2:13" ht="15.75" customHeight="1">
      <c r="B558" s="218"/>
      <c r="C558" s="293"/>
      <c r="D558" s="219"/>
      <c r="E558" s="220"/>
      <c r="F558" s="221"/>
      <c r="G558" s="222"/>
      <c r="H558" s="266"/>
      <c r="I558" s="267"/>
      <c r="J558" s="253"/>
      <c r="K558" s="232"/>
      <c r="L558" s="219"/>
      <c r="M558" s="224"/>
    </row>
    <row r="559" spans="2:13" ht="15.75" customHeight="1" thickBot="1">
      <c r="B559" s="313"/>
      <c r="C559" s="380"/>
      <c r="D559" s="268"/>
      <c r="E559" s="269"/>
      <c r="F559" s="270"/>
      <c r="G559" s="271"/>
      <c r="H559" s="316"/>
      <c r="I559" s="345"/>
      <c r="J559" s="274">
        <f>ROUNDDOWN(J557,-3)</f>
        <v>0</v>
      </c>
      <c r="K559" s="319"/>
      <c r="L559" s="319"/>
      <c r="M559" s="276"/>
    </row>
    <row r="560" spans="2:13" ht="13.5">
      <c r="B560"/>
      <c r="C560"/>
      <c r="D560"/>
      <c r="E560"/>
      <c r="F560"/>
      <c r="G560"/>
      <c r="H560"/>
      <c r="I560"/>
      <c r="J560"/>
      <c r="K560"/>
      <c r="L560"/>
      <c r="M560"/>
    </row>
    <row r="561" spans="2:13" ht="15.75" customHeight="1" thickBot="1">
      <c r="B561" s="197"/>
      <c r="C561" s="194"/>
      <c r="D561" s="194"/>
      <c r="E561" s="194"/>
      <c r="F561" s="194"/>
      <c r="G561" s="198"/>
      <c r="H561" s="197"/>
      <c r="I561" s="199"/>
      <c r="J561" s="199"/>
      <c r="K561" s="194"/>
      <c r="L561" s="200" t="s">
        <v>148</v>
      </c>
      <c r="M561" s="194"/>
    </row>
    <row r="562" spans="2:13" ht="15.75" customHeight="1" thickBot="1">
      <c r="B562" s="202" t="s">
        <v>149</v>
      </c>
      <c r="C562" s="609" t="s">
        <v>150</v>
      </c>
      <c r="D562" s="206" t="s">
        <v>151</v>
      </c>
      <c r="E562" s="204"/>
      <c r="F562" s="204"/>
      <c r="G562" s="205" t="s">
        <v>152</v>
      </c>
      <c r="H562" s="206" t="s">
        <v>153</v>
      </c>
      <c r="I562" s="207" t="s">
        <v>154</v>
      </c>
      <c r="J562" s="207" t="s">
        <v>155</v>
      </c>
      <c r="K562" s="208" t="s">
        <v>156</v>
      </c>
      <c r="L562" s="206" t="s">
        <v>157</v>
      </c>
      <c r="M562" s="209"/>
    </row>
    <row r="563" spans="2:13" ht="15.75" customHeight="1">
      <c r="B563" s="211" t="s">
        <v>158</v>
      </c>
      <c r="C563" s="609"/>
      <c r="D563" s="212" t="s">
        <v>159</v>
      </c>
      <c r="E563" s="212" t="s">
        <v>160</v>
      </c>
      <c r="F563" s="212" t="s">
        <v>161</v>
      </c>
      <c r="G563" s="213"/>
      <c r="H563" s="214" t="s">
        <v>162</v>
      </c>
      <c r="I563" s="215"/>
      <c r="J563" s="215"/>
      <c r="K563" s="216"/>
      <c r="L563" s="212" t="s">
        <v>163</v>
      </c>
      <c r="M563" s="217" t="s">
        <v>164</v>
      </c>
    </row>
    <row r="564" spans="2:13" ht="15.75" customHeight="1">
      <c r="B564" s="218"/>
      <c r="C564" s="219"/>
      <c r="D564" s="219"/>
      <c r="E564" s="220"/>
      <c r="F564" s="221"/>
      <c r="G564" s="222"/>
      <c r="H564" s="212"/>
      <c r="I564" s="223"/>
      <c r="J564" s="223"/>
      <c r="K564" s="219"/>
      <c r="L564" s="219"/>
      <c r="M564" s="224"/>
    </row>
    <row r="565" spans="2:13" ht="15.75" customHeight="1">
      <c r="B565" s="211"/>
      <c r="C565" s="225"/>
      <c r="D565" s="259"/>
      <c r="E565" s="281"/>
      <c r="F565" s="282"/>
      <c r="G565" s="346"/>
      <c r="H565" s="214"/>
      <c r="I565" s="229"/>
      <c r="J565" s="229"/>
      <c r="K565" s="225"/>
      <c r="L565" s="225"/>
      <c r="M565" s="230"/>
    </row>
    <row r="566" spans="2:13" ht="15.75" customHeight="1">
      <c r="B566" s="218"/>
      <c r="C566" s="283"/>
      <c r="D566" s="328"/>
      <c r="E566" s="324"/>
      <c r="F566" s="235"/>
      <c r="G566" s="222"/>
      <c r="H566" s="212"/>
      <c r="I566" s="223"/>
      <c r="J566" s="223"/>
      <c r="K566" s="219"/>
      <c r="L566" s="219"/>
      <c r="M566" s="224"/>
    </row>
    <row r="567" spans="2:13" ht="15.75" customHeight="1">
      <c r="B567" s="284"/>
      <c r="C567" s="294"/>
      <c r="D567" s="305"/>
      <c r="E567" s="240"/>
      <c r="F567" s="241"/>
      <c r="G567" s="346"/>
      <c r="H567" s="214"/>
      <c r="I567" s="257"/>
      <c r="J567" s="257"/>
      <c r="K567" s="287"/>
      <c r="L567" s="225"/>
      <c r="M567" s="244"/>
    </row>
    <row r="568" spans="2:13" ht="15.75" customHeight="1">
      <c r="B568" s="218"/>
      <c r="C568" s="219"/>
      <c r="D568" s="328"/>
      <c r="E568" s="298"/>
      <c r="F568" s="299"/>
      <c r="G568" s="290"/>
      <c r="H568" s="212"/>
      <c r="I568" s="253"/>
      <c r="J568" s="236"/>
      <c r="K568" s="219"/>
      <c r="L568" s="219"/>
      <c r="M568" s="224"/>
    </row>
    <row r="569" spans="2:13" ht="15.75" customHeight="1">
      <c r="B569" s="284"/>
      <c r="C569" s="294"/>
      <c r="D569" s="305"/>
      <c r="E569" s="295"/>
      <c r="F569" s="296"/>
      <c r="G569" s="346"/>
      <c r="H569" s="214"/>
      <c r="I569" s="250"/>
      <c r="J569" s="257"/>
      <c r="K569" s="287"/>
      <c r="L569" s="225"/>
      <c r="M569" s="244"/>
    </row>
    <row r="570" spans="2:13" ht="15.75" customHeight="1">
      <c r="B570" s="218"/>
      <c r="C570" s="219"/>
      <c r="D570" s="328"/>
      <c r="E570" s="298"/>
      <c r="F570" s="299"/>
      <c r="G570" s="290"/>
      <c r="H570" s="212"/>
      <c r="I570" s="253"/>
      <c r="J570" s="236"/>
      <c r="K570" s="219"/>
      <c r="L570" s="219"/>
      <c r="M570" s="224"/>
    </row>
    <row r="571" spans="2:13" ht="15.75" customHeight="1">
      <c r="B571" s="211"/>
      <c r="C571" s="294"/>
      <c r="D571" s="305"/>
      <c r="E571" s="295"/>
      <c r="F571" s="296"/>
      <c r="G571" s="346"/>
      <c r="H571" s="214"/>
      <c r="I571" s="250"/>
      <c r="J571" s="257"/>
      <c r="K571" s="287"/>
      <c r="L571" s="225"/>
      <c r="M571" s="244"/>
    </row>
    <row r="572" spans="2:13" ht="15.75" customHeight="1">
      <c r="B572" s="218"/>
      <c r="C572" s="219"/>
      <c r="D572" s="328"/>
      <c r="E572" s="298"/>
      <c r="F572" s="299"/>
      <c r="G572" s="290"/>
      <c r="H572" s="212"/>
      <c r="I572" s="253"/>
      <c r="J572" s="236"/>
      <c r="K572" s="219"/>
      <c r="L572" s="219"/>
      <c r="M572" s="224"/>
    </row>
    <row r="573" spans="2:13" ht="15.75" customHeight="1">
      <c r="B573" s="211"/>
      <c r="C573" s="294"/>
      <c r="D573" s="305"/>
      <c r="E573" s="295"/>
      <c r="F573" s="296"/>
      <c r="G573" s="346"/>
      <c r="H573" s="214"/>
      <c r="I573" s="250"/>
      <c r="J573" s="257"/>
      <c r="K573" s="287"/>
      <c r="L573" s="225"/>
      <c r="M573" s="244"/>
    </row>
    <row r="574" spans="2:13" ht="15.75" customHeight="1">
      <c r="B574" s="218"/>
      <c r="C574" s="283"/>
      <c r="D574" s="283"/>
      <c r="E574" s="353"/>
      <c r="F574" s="354"/>
      <c r="G574" s="290"/>
      <c r="H574" s="264"/>
      <c r="I574" s="253"/>
      <c r="J574" s="236"/>
      <c r="K574" s="219"/>
      <c r="L574" s="219"/>
      <c r="M574" s="224"/>
    </row>
    <row r="575" spans="2:13" ht="15.75" customHeight="1">
      <c r="B575" s="211"/>
      <c r="C575" s="294"/>
      <c r="D575" s="340"/>
      <c r="E575" s="341"/>
      <c r="F575" s="342"/>
      <c r="G575" s="337"/>
      <c r="H575" s="214"/>
      <c r="I575" s="229"/>
      <c r="J575" s="257"/>
      <c r="K575" s="287"/>
      <c r="L575" s="225"/>
      <c r="M575" s="254"/>
    </row>
    <row r="576" spans="2:13" ht="15.75" customHeight="1">
      <c r="B576" s="218"/>
      <c r="C576" s="283"/>
      <c r="D576" s="219"/>
      <c r="E576" s="220"/>
      <c r="F576" s="221"/>
      <c r="G576" s="290"/>
      <c r="H576" s="264"/>
      <c r="I576" s="312"/>
      <c r="J576" s="236"/>
      <c r="K576" s="219"/>
      <c r="L576" s="219"/>
      <c r="M576" s="224"/>
    </row>
    <row r="577" spans="2:13" ht="15.75" customHeight="1">
      <c r="B577" s="211"/>
      <c r="C577" s="294"/>
      <c r="D577" s="259"/>
      <c r="E577" s="281"/>
      <c r="F577" s="282"/>
      <c r="G577" s="346"/>
      <c r="H577" s="214"/>
      <c r="I577" s="257"/>
      <c r="J577" s="257"/>
      <c r="K577" s="287"/>
      <c r="L577" s="225"/>
      <c r="M577" s="244"/>
    </row>
    <row r="578" spans="2:13" ht="15.75" customHeight="1">
      <c r="B578" s="218"/>
      <c r="C578" s="283"/>
      <c r="D578" s="219"/>
      <c r="E578" s="220"/>
      <c r="F578" s="221"/>
      <c r="G578" s="290"/>
      <c r="H578" s="264"/>
      <c r="I578" s="253"/>
      <c r="J578" s="236"/>
      <c r="K578" s="219"/>
      <c r="L578" s="219"/>
      <c r="M578" s="224"/>
    </row>
    <row r="579" spans="2:13" ht="15.75" customHeight="1">
      <c r="B579" s="211"/>
      <c r="C579" s="294"/>
      <c r="D579" s="259"/>
      <c r="E579" s="281"/>
      <c r="F579" s="282"/>
      <c r="G579" s="346"/>
      <c r="H579" s="214"/>
      <c r="I579" s="250"/>
      <c r="J579" s="257"/>
      <c r="K579" s="287"/>
      <c r="L579" s="225"/>
      <c r="M579" s="244"/>
    </row>
    <row r="580" spans="2:13" ht="15.75" customHeight="1">
      <c r="B580" s="218"/>
      <c r="C580" s="283"/>
      <c r="D580" s="219"/>
      <c r="E580" s="220"/>
      <c r="F580" s="221"/>
      <c r="G580" s="290"/>
      <c r="H580" s="264"/>
      <c r="I580" s="253"/>
      <c r="J580" s="253"/>
      <c r="K580" s="267"/>
      <c r="L580" s="219"/>
      <c r="M580" s="224"/>
    </row>
    <row r="581" spans="2:13" ht="15.75" customHeight="1">
      <c r="B581" s="211"/>
      <c r="C581" s="294"/>
      <c r="D581" s="259"/>
      <c r="E581" s="281"/>
      <c r="F581" s="282"/>
      <c r="G581" s="346"/>
      <c r="H581" s="214"/>
      <c r="I581" s="250"/>
      <c r="J581" s="257"/>
      <c r="K581" s="286"/>
      <c r="L581" s="225"/>
      <c r="M581" s="244"/>
    </row>
    <row r="582" spans="2:13" ht="15.75" customHeight="1">
      <c r="B582" s="218"/>
      <c r="C582" s="283"/>
      <c r="D582" s="219"/>
      <c r="E582" s="220"/>
      <c r="F582" s="221"/>
      <c r="G582" s="292"/>
      <c r="H582" s="223"/>
      <c r="I582" s="223"/>
      <c r="J582" s="219"/>
      <c r="K582" s="394"/>
      <c r="L582" s="219"/>
      <c r="M582" s="224"/>
    </row>
    <row r="583" spans="2:13" ht="15.75" customHeight="1">
      <c r="B583" s="211"/>
      <c r="C583" s="294"/>
      <c r="D583" s="259"/>
      <c r="E583" s="281"/>
      <c r="F583" s="282"/>
      <c r="G583" s="346"/>
      <c r="H583" s="214"/>
      <c r="I583" s="257"/>
      <c r="J583" s="257"/>
      <c r="K583" s="249"/>
      <c r="L583" s="225"/>
      <c r="M583" s="244"/>
    </row>
    <row r="584" spans="2:13" ht="15.75" customHeight="1">
      <c r="B584" s="218"/>
      <c r="C584" s="283"/>
      <c r="D584" s="219"/>
      <c r="E584" s="220"/>
      <c r="F584" s="221"/>
      <c r="G584" s="290"/>
      <c r="H584" s="264"/>
      <c r="I584" s="253"/>
      <c r="J584" s="236"/>
      <c r="K584" s="393"/>
      <c r="L584" s="219"/>
      <c r="M584" s="224"/>
    </row>
    <row r="585" spans="2:13" ht="15.75" customHeight="1">
      <c r="B585" s="211"/>
      <c r="C585" s="294"/>
      <c r="D585" s="259"/>
      <c r="E585" s="281"/>
      <c r="F585" s="282"/>
      <c r="G585" s="346"/>
      <c r="H585" s="214"/>
      <c r="I585" s="250"/>
      <c r="J585" s="257"/>
      <c r="K585" s="286"/>
      <c r="L585" s="225"/>
      <c r="M585" s="244"/>
    </row>
    <row r="586" spans="2:13" ht="15.75" customHeight="1">
      <c r="B586" s="218"/>
      <c r="C586" s="283"/>
      <c r="D586" s="219"/>
      <c r="E586" s="220"/>
      <c r="F586" s="221"/>
      <c r="G586" s="290"/>
      <c r="H586" s="264"/>
      <c r="I586" s="253"/>
      <c r="J586" s="253"/>
      <c r="K586" s="253"/>
      <c r="L586" s="219"/>
      <c r="M586" s="224"/>
    </row>
    <row r="587" spans="2:13" ht="15.75" customHeight="1">
      <c r="B587" s="211"/>
      <c r="C587" s="294"/>
      <c r="D587" s="259"/>
      <c r="E587" s="281"/>
      <c r="F587" s="282"/>
      <c r="G587" s="346"/>
      <c r="H587" s="214"/>
      <c r="I587" s="250"/>
      <c r="J587" s="257"/>
      <c r="K587" s="250"/>
      <c r="L587" s="225"/>
      <c r="M587" s="244"/>
    </row>
    <row r="588" spans="2:13" ht="15.75" customHeight="1">
      <c r="B588" s="218"/>
      <c r="C588" s="283"/>
      <c r="D588" s="219"/>
      <c r="E588" s="220"/>
      <c r="F588" s="221"/>
      <c r="G588" s="222"/>
      <c r="H588" s="223"/>
      <c r="I588" s="223"/>
      <c r="J588" s="219"/>
      <c r="K588" s="219"/>
      <c r="L588" s="219"/>
      <c r="M588" s="224"/>
    </row>
    <row r="589" spans="2:13" ht="15.75" customHeight="1">
      <c r="B589" s="211"/>
      <c r="C589" s="294"/>
      <c r="D589" s="259"/>
      <c r="E589" s="281"/>
      <c r="F589" s="282"/>
      <c r="G589" s="306"/>
      <c r="H589" s="331"/>
      <c r="I589" s="257"/>
      <c r="J589" s="257"/>
      <c r="K589" s="257"/>
      <c r="L589" s="225"/>
      <c r="M589" s="244"/>
    </row>
    <row r="590" spans="2:13" ht="15.75" customHeight="1">
      <c r="B590" s="218"/>
      <c r="C590" s="219"/>
      <c r="D590" s="219"/>
      <c r="E590" s="220"/>
      <c r="F590" s="221"/>
      <c r="G590" s="290"/>
      <c r="H590" s="264"/>
      <c r="I590" s="253"/>
      <c r="J590" s="253"/>
      <c r="K590" s="253"/>
      <c r="L590" s="219"/>
      <c r="M590" s="224"/>
    </row>
    <row r="591" spans="2:13" ht="15.75" customHeight="1">
      <c r="B591" s="211"/>
      <c r="C591" s="294"/>
      <c r="D591" s="259"/>
      <c r="E591" s="281"/>
      <c r="F591" s="282"/>
      <c r="G591" s="308"/>
      <c r="H591" s="272"/>
      <c r="I591" s="250"/>
      <c r="J591" s="257"/>
      <c r="K591" s="257"/>
      <c r="L591" s="225"/>
      <c r="M591" s="244"/>
    </row>
    <row r="592" spans="2:13" ht="15.75" customHeight="1">
      <c r="B592" s="218"/>
      <c r="C592" s="219"/>
      <c r="D592" s="219"/>
      <c r="E592" s="220"/>
      <c r="F592" s="221"/>
      <c r="G592" s="222"/>
      <c r="H592" s="266"/>
      <c r="I592" s="267"/>
      <c r="J592" s="253"/>
      <c r="K592" s="253"/>
      <c r="L592" s="219"/>
      <c r="M592" s="224"/>
    </row>
    <row r="593" spans="2:13" ht="15.75" customHeight="1" thickBot="1">
      <c r="B593" s="211"/>
      <c r="C593" s="225"/>
      <c r="D593" s="268">
        <v>0</v>
      </c>
      <c r="E593" s="269"/>
      <c r="F593" s="270"/>
      <c r="G593" s="271"/>
      <c r="H593" s="272"/>
      <c r="I593" s="273"/>
      <c r="J593" s="274"/>
      <c r="K593" s="275"/>
      <c r="L593" s="275"/>
      <c r="M593" s="276"/>
    </row>
    <row r="594" spans="2:13" ht="15.75" customHeight="1">
      <c r="B594" s="204"/>
      <c r="C594" s="277"/>
      <c r="D594" s="277"/>
      <c r="E594" s="277"/>
      <c r="F594" s="277"/>
      <c r="G594" s="278"/>
      <c r="H594" s="204"/>
      <c r="I594" s="279"/>
      <c r="J594" s="199"/>
      <c r="K594" s="277"/>
      <c r="L594" s="277"/>
      <c r="M594" s="277"/>
    </row>
    <row r="595" spans="2:13" ht="15.75" customHeight="1">
      <c r="B595" s="197"/>
      <c r="C595" s="194"/>
      <c r="D595" s="194"/>
      <c r="E595" s="194"/>
      <c r="F595" s="194"/>
      <c r="G595" s="198"/>
      <c r="H595" s="197"/>
      <c r="I595" s="199"/>
      <c r="J595" s="199"/>
      <c r="K595" s="194"/>
      <c r="L595" s="194"/>
      <c r="M595" s="194"/>
    </row>
    <row r="596" spans="2:13" ht="15.75" customHeight="1">
      <c r="B596" s="197"/>
      <c r="C596" s="194"/>
      <c r="D596" s="194"/>
      <c r="E596" s="194"/>
      <c r="F596" s="194"/>
      <c r="G596" s="198"/>
      <c r="H596" s="197"/>
      <c r="I596" s="199"/>
      <c r="J596" s="199"/>
      <c r="K596" s="194"/>
      <c r="L596" s="194"/>
      <c r="M596" s="194"/>
    </row>
    <row r="597" spans="2:13" ht="15.75" customHeight="1" thickBot="1">
      <c r="B597" s="197"/>
      <c r="C597" s="194"/>
      <c r="D597" s="194"/>
      <c r="E597" s="194"/>
      <c r="F597" s="194"/>
      <c r="G597" s="198"/>
      <c r="H597" s="197"/>
      <c r="I597" s="199"/>
      <c r="J597" s="199"/>
      <c r="K597" s="194"/>
      <c r="L597" s="194"/>
      <c r="M597" s="194"/>
    </row>
    <row r="598" spans="2:13" ht="15.75" customHeight="1" thickBot="1">
      <c r="B598" s="202" t="s">
        <v>149</v>
      </c>
      <c r="C598" s="609" t="s">
        <v>150</v>
      </c>
      <c r="D598" s="206" t="s">
        <v>151</v>
      </c>
      <c r="E598" s="204"/>
      <c r="F598" s="204"/>
      <c r="G598" s="205" t="s">
        <v>152</v>
      </c>
      <c r="H598" s="206" t="s">
        <v>153</v>
      </c>
      <c r="I598" s="207" t="s">
        <v>154</v>
      </c>
      <c r="J598" s="207" t="s">
        <v>155</v>
      </c>
      <c r="K598" s="208" t="s">
        <v>156</v>
      </c>
      <c r="L598" s="206" t="s">
        <v>157</v>
      </c>
      <c r="M598" s="209"/>
    </row>
    <row r="599" spans="2:13" ht="15.75" customHeight="1">
      <c r="B599" s="211" t="s">
        <v>158</v>
      </c>
      <c r="C599" s="609"/>
      <c r="D599" s="212" t="s">
        <v>159</v>
      </c>
      <c r="E599" s="212" t="s">
        <v>160</v>
      </c>
      <c r="F599" s="212" t="s">
        <v>161</v>
      </c>
      <c r="G599" s="213"/>
      <c r="H599" s="214" t="s">
        <v>162</v>
      </c>
      <c r="I599" s="215"/>
      <c r="J599" s="215"/>
      <c r="K599" s="216"/>
      <c r="L599" s="212" t="s">
        <v>163</v>
      </c>
      <c r="M599" s="217" t="s">
        <v>164</v>
      </c>
    </row>
    <row r="600" spans="2:13" ht="15.75" customHeight="1">
      <c r="B600" s="218"/>
      <c r="C600" s="283"/>
      <c r="D600" s="283"/>
      <c r="E600" s="353"/>
      <c r="F600" s="354"/>
      <c r="G600" s="280"/>
      <c r="H600" s="212"/>
      <c r="I600" s="223"/>
      <c r="J600" s="223"/>
      <c r="K600" s="219"/>
      <c r="L600" s="219"/>
      <c r="M600" s="224"/>
    </row>
    <row r="601" spans="2:13" ht="15.75" customHeight="1">
      <c r="B601" s="211"/>
      <c r="C601" s="294"/>
      <c r="D601" s="340"/>
      <c r="E601" s="341"/>
      <c r="F601" s="342"/>
      <c r="G601" s="306"/>
      <c r="H601" s="331"/>
      <c r="I601" s="257"/>
      <c r="J601" s="257"/>
      <c r="K601" s="257"/>
      <c r="L601" s="257"/>
      <c r="M601" s="244"/>
    </row>
    <row r="602" spans="2:13" ht="15.75" customHeight="1">
      <c r="B602" s="218"/>
      <c r="C602" s="219"/>
      <c r="D602" s="283"/>
      <c r="E602" s="353"/>
      <c r="F602" s="354"/>
      <c r="G602" s="290"/>
      <c r="H602" s="212"/>
      <c r="I602" s="236"/>
      <c r="J602" s="236"/>
      <c r="K602" s="232"/>
      <c r="L602" s="253"/>
      <c r="M602" s="224"/>
    </row>
    <row r="603" spans="2:13" ht="15.75" customHeight="1">
      <c r="B603" s="211"/>
      <c r="C603" s="294"/>
      <c r="D603" s="340"/>
      <c r="E603" s="341"/>
      <c r="F603" s="342"/>
      <c r="G603" s="337"/>
      <c r="H603" s="214"/>
      <c r="I603" s="229"/>
      <c r="J603" s="257"/>
      <c r="K603" s="257"/>
      <c r="L603" s="250"/>
      <c r="M603" s="244"/>
    </row>
    <row r="604" spans="2:13" ht="15.75" customHeight="1">
      <c r="B604" s="218"/>
      <c r="C604" s="289"/>
      <c r="D604" s="283"/>
      <c r="E604" s="353"/>
      <c r="F604" s="354"/>
      <c r="G604" s="290"/>
      <c r="H604" s="212"/>
      <c r="I604" s="236"/>
      <c r="J604" s="236"/>
      <c r="K604" s="293"/>
      <c r="L604" s="253"/>
      <c r="M604" s="217"/>
    </row>
    <row r="605" spans="2:13" ht="15.75" customHeight="1">
      <c r="B605" s="211"/>
      <c r="C605" s="395"/>
      <c r="D605" s="340"/>
      <c r="E605" s="341"/>
      <c r="F605" s="342"/>
      <c r="G605" s="337"/>
      <c r="H605" s="214"/>
      <c r="I605" s="250"/>
      <c r="J605" s="257"/>
      <c r="K605" s="286"/>
      <c r="L605" s="250"/>
      <c r="M605" s="288"/>
    </row>
    <row r="606" spans="2:13" ht="15.75" customHeight="1">
      <c r="B606" s="218"/>
      <c r="C606" s="219"/>
      <c r="D606" s="283"/>
      <c r="E606" s="353"/>
      <c r="F606" s="354"/>
      <c r="G606" s="290"/>
      <c r="H606" s="212"/>
      <c r="I606" s="236"/>
      <c r="J606" s="236"/>
      <c r="K606" s="293"/>
      <c r="L606" s="253"/>
      <c r="M606" s="217"/>
    </row>
    <row r="607" spans="2:13" ht="15.75" customHeight="1">
      <c r="B607" s="211"/>
      <c r="C607" s="395"/>
      <c r="D607" s="340"/>
      <c r="E607" s="341"/>
      <c r="F607" s="342"/>
      <c r="G607" s="337"/>
      <c r="H607" s="214"/>
      <c r="I607" s="229"/>
      <c r="J607" s="229"/>
      <c r="K607" s="286"/>
      <c r="L607" s="250"/>
      <c r="M607" s="288"/>
    </row>
    <row r="608" spans="2:13" ht="15.75" customHeight="1">
      <c r="B608" s="218"/>
      <c r="C608" s="283"/>
      <c r="D608" s="283"/>
      <c r="E608" s="353"/>
      <c r="F608" s="354"/>
      <c r="G608" s="290"/>
      <c r="H608" s="212"/>
      <c r="I608" s="236"/>
      <c r="J608" s="236"/>
      <c r="K608" s="334"/>
      <c r="L608" s="253"/>
      <c r="M608" s="217"/>
    </row>
    <row r="609" spans="2:13" ht="15.75" customHeight="1">
      <c r="B609" s="211"/>
      <c r="C609" s="395"/>
      <c r="D609" s="340"/>
      <c r="E609" s="341"/>
      <c r="F609" s="342"/>
      <c r="G609" s="337"/>
      <c r="H609" s="214"/>
      <c r="I609" s="229"/>
      <c r="J609" s="229"/>
      <c r="K609" s="286"/>
      <c r="L609" s="250"/>
      <c r="M609" s="288"/>
    </row>
    <row r="610" spans="2:13" ht="15.75" customHeight="1">
      <c r="B610" s="218"/>
      <c r="C610" s="289"/>
      <c r="D610" s="283"/>
      <c r="E610" s="353"/>
      <c r="F610" s="354"/>
      <c r="G610" s="290"/>
      <c r="H610" s="212"/>
      <c r="I610" s="236"/>
      <c r="J610" s="236"/>
      <c r="K610" s="293"/>
      <c r="L610" s="253"/>
      <c r="M610" s="217"/>
    </row>
    <row r="611" spans="2:13" ht="15.75" customHeight="1">
      <c r="B611" s="211"/>
      <c r="C611" s="294"/>
      <c r="D611" s="340"/>
      <c r="E611" s="341"/>
      <c r="F611" s="342"/>
      <c r="G611" s="337"/>
      <c r="H611" s="214"/>
      <c r="I611" s="229"/>
      <c r="J611" s="229"/>
      <c r="K611" s="286"/>
      <c r="L611" s="250"/>
      <c r="M611" s="288"/>
    </row>
    <row r="612" spans="2:13" ht="15.75" customHeight="1">
      <c r="B612" s="218"/>
      <c r="C612" s="289"/>
      <c r="D612" s="283"/>
      <c r="E612" s="353"/>
      <c r="F612" s="354"/>
      <c r="G612" s="290"/>
      <c r="H612" s="264"/>
      <c r="I612" s="253"/>
      <c r="J612" s="236"/>
      <c r="K612" s="267"/>
      <c r="L612" s="253"/>
      <c r="M612" s="217"/>
    </row>
    <row r="613" spans="2:13" ht="15.75" customHeight="1">
      <c r="B613" s="211"/>
      <c r="C613" s="294"/>
      <c r="D613" s="305"/>
      <c r="E613" s="295"/>
      <c r="F613" s="296"/>
      <c r="G613" s="337"/>
      <c r="H613" s="214"/>
      <c r="I613" s="250"/>
      <c r="J613" s="229"/>
      <c r="K613" s="286"/>
      <c r="L613" s="250"/>
      <c r="M613" s="288"/>
    </row>
    <row r="614" spans="2:13" ht="15.75" customHeight="1">
      <c r="B614" s="218"/>
      <c r="C614" s="289"/>
      <c r="D614" s="283"/>
      <c r="E614" s="353"/>
      <c r="F614" s="354"/>
      <c r="G614" s="290"/>
      <c r="H614" s="264"/>
      <c r="I614" s="253"/>
      <c r="J614" s="236"/>
      <c r="K614" s="267"/>
      <c r="L614" s="253"/>
      <c r="M614" s="217"/>
    </row>
    <row r="615" spans="2:13" ht="15.75" customHeight="1">
      <c r="B615" s="211"/>
      <c r="C615" s="294"/>
      <c r="D615" s="305"/>
      <c r="E615" s="295"/>
      <c r="F615" s="296"/>
      <c r="G615" s="337"/>
      <c r="H615" s="214"/>
      <c r="I615" s="250"/>
      <c r="J615" s="229"/>
      <c r="K615" s="286"/>
      <c r="L615" s="250"/>
      <c r="M615" s="288"/>
    </row>
    <row r="616" spans="2:13" ht="15.75" customHeight="1">
      <c r="B616" s="218"/>
      <c r="C616" s="289"/>
      <c r="D616" s="283"/>
      <c r="E616" s="353"/>
      <c r="F616" s="354"/>
      <c r="G616" s="222"/>
      <c r="H616" s="264"/>
      <c r="I616" s="236"/>
      <c r="J616" s="236"/>
      <c r="K616" s="293"/>
      <c r="L616" s="253"/>
      <c r="M616" s="217"/>
    </row>
    <row r="617" spans="2:13" ht="15.75" customHeight="1">
      <c r="B617" s="211"/>
      <c r="C617" s="294"/>
      <c r="D617" s="305"/>
      <c r="E617" s="295"/>
      <c r="F617" s="296"/>
      <c r="G617" s="338"/>
      <c r="H617" s="214"/>
      <c r="I617" s="229"/>
      <c r="J617" s="229"/>
      <c r="K617" s="333"/>
      <c r="L617" s="250"/>
      <c r="M617" s="288"/>
    </row>
    <row r="618" spans="2:13" ht="15.75" customHeight="1">
      <c r="B618" s="218"/>
      <c r="C618" s="232"/>
      <c r="D618" s="283"/>
      <c r="E618" s="353"/>
      <c r="F618" s="354"/>
      <c r="G618" s="339"/>
      <c r="H618" s="223"/>
      <c r="I618" s="223"/>
      <c r="J618" s="236"/>
      <c r="K618" s="212"/>
      <c r="L618" s="219"/>
      <c r="M618" s="224"/>
    </row>
    <row r="619" spans="2:13" ht="15.75" customHeight="1">
      <c r="B619" s="211"/>
      <c r="C619" s="294"/>
      <c r="D619" s="340"/>
      <c r="E619" s="341"/>
      <c r="F619" s="342"/>
      <c r="G619" s="338"/>
      <c r="H619" s="214"/>
      <c r="I619" s="250"/>
      <c r="J619" s="229"/>
      <c r="K619" s="333"/>
      <c r="L619" s="225"/>
      <c r="M619" s="244"/>
    </row>
    <row r="620" spans="2:13" ht="15.75" customHeight="1">
      <c r="B620" s="218"/>
      <c r="C620" s="232"/>
      <c r="D620" s="283"/>
      <c r="E620" s="353"/>
      <c r="F620" s="354"/>
      <c r="G620" s="280"/>
      <c r="H620" s="264"/>
      <c r="I620" s="223"/>
      <c r="J620" s="236"/>
      <c r="K620" s="219"/>
      <c r="L620" s="219"/>
      <c r="M620" s="224"/>
    </row>
    <row r="621" spans="2:13" ht="15.75" customHeight="1">
      <c r="B621" s="211"/>
      <c r="C621" s="294"/>
      <c r="D621" s="340"/>
      <c r="E621" s="341"/>
      <c r="F621" s="342"/>
      <c r="G621" s="337"/>
      <c r="H621" s="214"/>
      <c r="I621" s="229"/>
      <c r="J621" s="229"/>
      <c r="K621" s="333"/>
      <c r="L621" s="225"/>
      <c r="M621" s="244"/>
    </row>
    <row r="622" spans="2:13" ht="15.75" customHeight="1">
      <c r="B622" s="218"/>
      <c r="C622" s="289"/>
      <c r="D622" s="219"/>
      <c r="E622" s="220"/>
      <c r="F622" s="221"/>
      <c r="G622" s="280"/>
      <c r="H622" s="264"/>
      <c r="I622" s="223"/>
      <c r="J622" s="236"/>
      <c r="K622" s="236"/>
      <c r="L622" s="219"/>
      <c r="M622" s="224"/>
    </row>
    <row r="623" spans="2:13" ht="15.75" customHeight="1">
      <c r="B623" s="211"/>
      <c r="C623" s="294"/>
      <c r="D623" s="259"/>
      <c r="E623" s="281"/>
      <c r="F623" s="282"/>
      <c r="G623" s="337"/>
      <c r="H623" s="214"/>
      <c r="I623" s="229"/>
      <c r="J623" s="229"/>
      <c r="K623" s="333"/>
      <c r="L623" s="225"/>
      <c r="M623" s="244"/>
    </row>
    <row r="624" spans="2:13" ht="15.75" customHeight="1">
      <c r="B624" s="218"/>
      <c r="C624" s="289"/>
      <c r="D624" s="219"/>
      <c r="E624" s="220"/>
      <c r="F624" s="221"/>
      <c r="G624" s="280"/>
      <c r="H624" s="212"/>
      <c r="I624" s="223"/>
      <c r="J624" s="223"/>
      <c r="K624" s="219"/>
      <c r="L624" s="219"/>
      <c r="M624" s="224"/>
    </row>
    <row r="625" spans="2:13" ht="15.75" customHeight="1">
      <c r="B625" s="211"/>
      <c r="C625" s="294"/>
      <c r="D625" s="340"/>
      <c r="E625" s="341"/>
      <c r="F625" s="342"/>
      <c r="G625" s="338"/>
      <c r="H625" s="214"/>
      <c r="I625" s="229"/>
      <c r="J625" s="229"/>
      <c r="K625" s="225"/>
      <c r="L625" s="225"/>
      <c r="M625" s="244"/>
    </row>
    <row r="626" spans="2:13" ht="15.75" customHeight="1">
      <c r="B626" s="218"/>
      <c r="C626" s="232"/>
      <c r="D626" s="219"/>
      <c r="E626" s="220"/>
      <c r="F626" s="221"/>
      <c r="G626" s="290"/>
      <c r="H626" s="264"/>
      <c r="I626" s="253"/>
      <c r="J626" s="253"/>
      <c r="K626" s="253"/>
      <c r="L626" s="253"/>
      <c r="M626" s="217"/>
    </row>
    <row r="627" spans="2:13" ht="15.75" customHeight="1">
      <c r="B627" s="211"/>
      <c r="C627" s="389"/>
      <c r="D627" s="259"/>
      <c r="E627" s="281"/>
      <c r="F627" s="282"/>
      <c r="G627" s="308"/>
      <c r="H627" s="272"/>
      <c r="I627" s="250"/>
      <c r="J627" s="229">
        <f>SUM(J566:J625)</f>
        <v>0</v>
      </c>
      <c r="K627" s="250"/>
      <c r="L627" s="250"/>
      <c r="M627" s="288"/>
    </row>
    <row r="628" spans="2:13" ht="15.75" customHeight="1">
      <c r="B628" s="218"/>
      <c r="C628" s="293"/>
      <c r="D628" s="219"/>
      <c r="E628" s="220"/>
      <c r="F628" s="221"/>
      <c r="G628" s="222"/>
      <c r="H628" s="266"/>
      <c r="I628" s="267"/>
      <c r="J628" s="253"/>
      <c r="K628" s="232"/>
      <c r="L628" s="219"/>
      <c r="M628" s="224"/>
    </row>
    <row r="629" spans="2:13" ht="15.75" customHeight="1" thickBot="1">
      <c r="B629" s="313"/>
      <c r="C629" s="380"/>
      <c r="D629" s="268"/>
      <c r="E629" s="269"/>
      <c r="F629" s="270"/>
      <c r="G629" s="271"/>
      <c r="H629" s="316"/>
      <c r="I629" s="345"/>
      <c r="J629" s="274">
        <f>ROUNDDOWN(J627,-3)</f>
        <v>0</v>
      </c>
      <c r="K629" s="319"/>
      <c r="L629" s="319"/>
      <c r="M629" s="276"/>
    </row>
    <row r="630" spans="2:13" ht="13.5">
      <c r="B630"/>
      <c r="C630"/>
      <c r="D630"/>
      <c r="E630"/>
      <c r="F630"/>
      <c r="G630"/>
      <c r="H630"/>
      <c r="I630"/>
      <c r="J630"/>
      <c r="K630"/>
      <c r="L630"/>
      <c r="M630"/>
    </row>
    <row r="631" spans="2:13" ht="15.75" customHeight="1" thickBot="1">
      <c r="B631" s="197"/>
      <c r="C631" s="194"/>
      <c r="D631" s="194"/>
      <c r="E631" s="194"/>
      <c r="F631" s="194"/>
      <c r="G631" s="198"/>
      <c r="H631" s="197"/>
      <c r="I631" s="199"/>
      <c r="J631" s="199"/>
      <c r="K631" s="194"/>
      <c r="L631" s="200" t="s">
        <v>148</v>
      </c>
      <c r="M631" s="194"/>
    </row>
    <row r="632" spans="2:13" ht="15.75" customHeight="1" thickBot="1">
      <c r="B632" s="202" t="s">
        <v>149</v>
      </c>
      <c r="C632" s="609" t="s">
        <v>150</v>
      </c>
      <c r="D632" s="206" t="s">
        <v>151</v>
      </c>
      <c r="E632" s="204"/>
      <c r="F632" s="204"/>
      <c r="G632" s="205" t="s">
        <v>152</v>
      </c>
      <c r="H632" s="206" t="s">
        <v>153</v>
      </c>
      <c r="I632" s="207" t="s">
        <v>154</v>
      </c>
      <c r="J632" s="207" t="s">
        <v>155</v>
      </c>
      <c r="K632" s="208" t="s">
        <v>156</v>
      </c>
      <c r="L632" s="206" t="s">
        <v>157</v>
      </c>
      <c r="M632" s="209"/>
    </row>
    <row r="633" spans="2:13" ht="15.75" customHeight="1">
      <c r="B633" s="211" t="s">
        <v>158</v>
      </c>
      <c r="C633" s="609"/>
      <c r="D633" s="212" t="s">
        <v>159</v>
      </c>
      <c r="E633" s="212" t="s">
        <v>160</v>
      </c>
      <c r="F633" s="212" t="s">
        <v>161</v>
      </c>
      <c r="G633" s="213"/>
      <c r="H633" s="214" t="s">
        <v>162</v>
      </c>
      <c r="I633" s="215"/>
      <c r="J633" s="215"/>
      <c r="K633" s="216"/>
      <c r="L633" s="212" t="s">
        <v>163</v>
      </c>
      <c r="M633" s="217" t="s">
        <v>164</v>
      </c>
    </row>
    <row r="634" spans="2:13" ht="15.75" customHeight="1">
      <c r="B634" s="218"/>
      <c r="C634" s="219"/>
      <c r="D634" s="219"/>
      <c r="E634" s="220"/>
      <c r="F634" s="221"/>
      <c r="G634" s="222"/>
      <c r="H634" s="212"/>
      <c r="I634" s="223"/>
      <c r="J634" s="223"/>
      <c r="K634" s="219"/>
      <c r="L634" s="219"/>
      <c r="M634" s="224"/>
    </row>
    <row r="635" spans="2:13" ht="15.75" customHeight="1">
      <c r="B635" s="211"/>
      <c r="C635" s="225"/>
      <c r="D635" s="259"/>
      <c r="E635" s="281"/>
      <c r="F635" s="282"/>
      <c r="G635" s="346"/>
      <c r="H635" s="214"/>
      <c r="I635" s="229"/>
      <c r="J635" s="229"/>
      <c r="K635" s="225"/>
      <c r="L635" s="225"/>
      <c r="M635" s="230"/>
    </row>
    <row r="636" spans="2:13" ht="15.75" customHeight="1">
      <c r="B636" s="218"/>
      <c r="C636" s="283"/>
      <c r="D636" s="328"/>
      <c r="E636" s="324"/>
      <c r="F636" s="235"/>
      <c r="G636" s="222"/>
      <c r="H636" s="212"/>
      <c r="I636" s="223"/>
      <c r="J636" s="223"/>
      <c r="K636" s="219"/>
      <c r="L636" s="219"/>
      <c r="M636" s="224"/>
    </row>
    <row r="637" spans="2:13" ht="15.75" customHeight="1">
      <c r="B637" s="284"/>
      <c r="C637" s="294"/>
      <c r="D637" s="305"/>
      <c r="E637" s="240"/>
      <c r="F637" s="241"/>
      <c r="G637" s="346"/>
      <c r="H637" s="214"/>
      <c r="I637" s="257"/>
      <c r="J637" s="257"/>
      <c r="K637" s="287"/>
      <c r="L637" s="225"/>
      <c r="M637" s="244"/>
    </row>
    <row r="638" spans="2:13" ht="15.75" customHeight="1">
      <c r="B638" s="218"/>
      <c r="C638" s="219"/>
      <c r="D638" s="328"/>
      <c r="E638" s="298"/>
      <c r="F638" s="299"/>
      <c r="G638" s="290"/>
      <c r="H638" s="212"/>
      <c r="I638" s="253"/>
      <c r="J638" s="236"/>
      <c r="K638" s="219"/>
      <c r="L638" s="219"/>
      <c r="M638" s="224"/>
    </row>
    <row r="639" spans="2:13" ht="15.75" customHeight="1">
      <c r="B639" s="284"/>
      <c r="C639" s="294"/>
      <c r="D639" s="305"/>
      <c r="E639" s="295"/>
      <c r="F639" s="296"/>
      <c r="G639" s="346"/>
      <c r="H639" s="214"/>
      <c r="I639" s="250"/>
      <c r="J639" s="257"/>
      <c r="K639" s="287"/>
      <c r="L639" s="225"/>
      <c r="M639" s="244"/>
    </row>
    <row r="640" spans="2:13" ht="15.75" customHeight="1">
      <c r="B640" s="218"/>
      <c r="C640" s="219"/>
      <c r="D640" s="328"/>
      <c r="E640" s="298"/>
      <c r="F640" s="299"/>
      <c r="G640" s="290"/>
      <c r="H640" s="212"/>
      <c r="I640" s="253"/>
      <c r="J640" s="236"/>
      <c r="K640" s="219"/>
      <c r="L640" s="219"/>
      <c r="M640" s="224"/>
    </row>
    <row r="641" spans="2:13" ht="15.75" customHeight="1">
      <c r="B641" s="211"/>
      <c r="C641" s="294"/>
      <c r="D641" s="305"/>
      <c r="E641" s="295"/>
      <c r="F641" s="296"/>
      <c r="G641" s="346"/>
      <c r="H641" s="214"/>
      <c r="I641" s="250"/>
      <c r="J641" s="257"/>
      <c r="K641" s="287"/>
      <c r="L641" s="225"/>
      <c r="M641" s="244"/>
    </row>
    <row r="642" spans="2:13" ht="15.75" customHeight="1">
      <c r="B642" s="218"/>
      <c r="C642" s="219"/>
      <c r="D642" s="328"/>
      <c r="E642" s="298"/>
      <c r="F642" s="299"/>
      <c r="G642" s="290"/>
      <c r="H642" s="212"/>
      <c r="I642" s="253"/>
      <c r="J642" s="236"/>
      <c r="K642" s="219"/>
      <c r="L642" s="219"/>
      <c r="M642" s="224"/>
    </row>
    <row r="643" spans="2:13" ht="15.75" customHeight="1">
      <c r="B643" s="211"/>
      <c r="C643" s="294"/>
      <c r="D643" s="305"/>
      <c r="E643" s="295"/>
      <c r="F643" s="296"/>
      <c r="G643" s="346"/>
      <c r="H643" s="214"/>
      <c r="I643" s="250"/>
      <c r="J643" s="257"/>
      <c r="K643" s="287"/>
      <c r="L643" s="225"/>
      <c r="M643" s="244"/>
    </row>
    <row r="644" spans="2:13" ht="15.75" customHeight="1">
      <c r="B644" s="218"/>
      <c r="C644" s="283"/>
      <c r="D644" s="283"/>
      <c r="E644" s="353"/>
      <c r="F644" s="354"/>
      <c r="G644" s="290"/>
      <c r="H644" s="264"/>
      <c r="I644" s="253"/>
      <c r="J644" s="236"/>
      <c r="K644" s="219"/>
      <c r="L644" s="219"/>
      <c r="M644" s="224"/>
    </row>
    <row r="645" spans="2:13" ht="15.75" customHeight="1">
      <c r="B645" s="211"/>
      <c r="C645" s="294"/>
      <c r="D645" s="340"/>
      <c r="E645" s="341"/>
      <c r="F645" s="342"/>
      <c r="G645" s="337"/>
      <c r="H645" s="214"/>
      <c r="I645" s="229"/>
      <c r="J645" s="257"/>
      <c r="K645" s="287"/>
      <c r="L645" s="225"/>
      <c r="M645" s="254"/>
    </row>
    <row r="646" spans="2:13" ht="15.75" customHeight="1">
      <c r="B646" s="218"/>
      <c r="C646" s="283"/>
      <c r="D646" s="219"/>
      <c r="E646" s="220"/>
      <c r="F646" s="221"/>
      <c r="G646" s="290"/>
      <c r="H646" s="264"/>
      <c r="I646" s="312"/>
      <c r="J646" s="236"/>
      <c r="K646" s="219"/>
      <c r="L646" s="219"/>
      <c r="M646" s="224"/>
    </row>
    <row r="647" spans="2:13" ht="15.75" customHeight="1">
      <c r="B647" s="211"/>
      <c r="C647" s="294"/>
      <c r="D647" s="259"/>
      <c r="E647" s="281"/>
      <c r="F647" s="282"/>
      <c r="G647" s="346"/>
      <c r="H647" s="214"/>
      <c r="I647" s="257"/>
      <c r="J647" s="257"/>
      <c r="K647" s="287"/>
      <c r="L647" s="225"/>
      <c r="M647" s="244"/>
    </row>
    <row r="648" spans="2:13" ht="15.75" customHeight="1">
      <c r="B648" s="218"/>
      <c r="C648" s="283"/>
      <c r="D648" s="219"/>
      <c r="E648" s="220"/>
      <c r="F648" s="221"/>
      <c r="G648" s="290"/>
      <c r="H648" s="264"/>
      <c r="I648" s="253"/>
      <c r="J648" s="236"/>
      <c r="K648" s="219"/>
      <c r="L648" s="219"/>
      <c r="M648" s="224"/>
    </row>
    <row r="649" spans="2:13" ht="15.75" customHeight="1">
      <c r="B649" s="211"/>
      <c r="C649" s="294"/>
      <c r="D649" s="259"/>
      <c r="E649" s="281"/>
      <c r="F649" s="282"/>
      <c r="G649" s="346"/>
      <c r="H649" s="214"/>
      <c r="I649" s="250"/>
      <c r="J649" s="257"/>
      <c r="K649" s="287"/>
      <c r="L649" s="225"/>
      <c r="M649" s="244"/>
    </row>
    <row r="650" spans="2:13" ht="15.75" customHeight="1">
      <c r="B650" s="218"/>
      <c r="C650" s="283"/>
      <c r="D650" s="219"/>
      <c r="E650" s="220"/>
      <c r="F650" s="221"/>
      <c r="G650" s="290"/>
      <c r="H650" s="264"/>
      <c r="I650" s="253"/>
      <c r="J650" s="253"/>
      <c r="K650" s="267"/>
      <c r="L650" s="219"/>
      <c r="M650" s="224"/>
    </row>
    <row r="651" spans="2:13" ht="15.75" customHeight="1">
      <c r="B651" s="211"/>
      <c r="C651" s="294"/>
      <c r="D651" s="259"/>
      <c r="E651" s="281"/>
      <c r="F651" s="282"/>
      <c r="G651" s="346"/>
      <c r="H651" s="214"/>
      <c r="I651" s="250"/>
      <c r="J651" s="257"/>
      <c r="K651" s="286"/>
      <c r="L651" s="225"/>
      <c r="M651" s="244"/>
    </row>
    <row r="652" spans="2:13" ht="15.75" customHeight="1">
      <c r="B652" s="218"/>
      <c r="C652" s="283"/>
      <c r="D652" s="219"/>
      <c r="E652" s="220"/>
      <c r="F652" s="221"/>
      <c r="G652" s="292"/>
      <c r="H652" s="223"/>
      <c r="I652" s="223"/>
      <c r="J652" s="219"/>
      <c r="K652" s="394"/>
      <c r="L652" s="219"/>
      <c r="M652" s="224"/>
    </row>
    <row r="653" spans="2:13" ht="15.75" customHeight="1">
      <c r="B653" s="211"/>
      <c r="C653" s="294"/>
      <c r="D653" s="259"/>
      <c r="E653" s="281"/>
      <c r="F653" s="282"/>
      <c r="G653" s="346"/>
      <c r="H653" s="214"/>
      <c r="I653" s="257"/>
      <c r="J653" s="257"/>
      <c r="K653" s="249"/>
      <c r="L653" s="225"/>
      <c r="M653" s="244"/>
    </row>
    <row r="654" spans="2:13" ht="15.75" customHeight="1">
      <c r="B654" s="218"/>
      <c r="C654" s="283"/>
      <c r="D654" s="219"/>
      <c r="E654" s="220"/>
      <c r="F654" s="221"/>
      <c r="G654" s="290"/>
      <c r="H654" s="264"/>
      <c r="I654" s="253"/>
      <c r="J654" s="236"/>
      <c r="K654" s="393"/>
      <c r="L654" s="219"/>
      <c r="M654" s="224"/>
    </row>
    <row r="655" spans="2:13" ht="15.75" customHeight="1">
      <c r="B655" s="211"/>
      <c r="C655" s="294"/>
      <c r="D655" s="259"/>
      <c r="E655" s="281"/>
      <c r="F655" s="282"/>
      <c r="G655" s="346"/>
      <c r="H655" s="214"/>
      <c r="I655" s="250"/>
      <c r="J655" s="257"/>
      <c r="K655" s="286"/>
      <c r="L655" s="225"/>
      <c r="M655" s="244"/>
    </row>
    <row r="656" spans="2:13" ht="15.75" customHeight="1">
      <c r="B656" s="218"/>
      <c r="C656" s="283"/>
      <c r="D656" s="219"/>
      <c r="E656" s="220"/>
      <c r="F656" s="221"/>
      <c r="G656" s="290"/>
      <c r="H656" s="264"/>
      <c r="I656" s="253"/>
      <c r="J656" s="253"/>
      <c r="K656" s="253"/>
      <c r="L656" s="219"/>
      <c r="M656" s="224"/>
    </row>
    <row r="657" spans="2:13" ht="15.75" customHeight="1">
      <c r="B657" s="211"/>
      <c r="C657" s="294"/>
      <c r="D657" s="259"/>
      <c r="E657" s="281"/>
      <c r="F657" s="282"/>
      <c r="G657" s="346"/>
      <c r="H657" s="214"/>
      <c r="I657" s="250"/>
      <c r="J657" s="257"/>
      <c r="K657" s="250"/>
      <c r="L657" s="225"/>
      <c r="M657" s="244"/>
    </row>
    <row r="658" spans="2:13" ht="15.75" customHeight="1">
      <c r="B658" s="218"/>
      <c r="C658" s="283"/>
      <c r="D658" s="219"/>
      <c r="E658" s="220"/>
      <c r="F658" s="221"/>
      <c r="G658" s="222"/>
      <c r="H658" s="223"/>
      <c r="I658" s="223"/>
      <c r="J658" s="219"/>
      <c r="K658" s="219"/>
      <c r="L658" s="219"/>
      <c r="M658" s="224"/>
    </row>
    <row r="659" spans="2:13" ht="15.75" customHeight="1">
      <c r="B659" s="211"/>
      <c r="C659" s="294"/>
      <c r="D659" s="259"/>
      <c r="E659" s="281"/>
      <c r="F659" s="282"/>
      <c r="G659" s="306"/>
      <c r="H659" s="331"/>
      <c r="I659" s="257"/>
      <c r="J659" s="257"/>
      <c r="K659" s="257"/>
      <c r="L659" s="225"/>
      <c r="M659" s="244"/>
    </row>
    <row r="660" spans="2:13" ht="15.75" customHeight="1">
      <c r="B660" s="218"/>
      <c r="C660" s="219"/>
      <c r="D660" s="219"/>
      <c r="E660" s="220"/>
      <c r="F660" s="221"/>
      <c r="G660" s="290"/>
      <c r="H660" s="264"/>
      <c r="I660" s="253"/>
      <c r="J660" s="253"/>
      <c r="K660" s="253"/>
      <c r="L660" s="219"/>
      <c r="M660" s="224"/>
    </row>
    <row r="661" spans="2:13" ht="15.75" customHeight="1">
      <c r="B661" s="211"/>
      <c r="C661" s="294"/>
      <c r="D661" s="259"/>
      <c r="E661" s="281"/>
      <c r="F661" s="282"/>
      <c r="G661" s="308"/>
      <c r="H661" s="272"/>
      <c r="I661" s="250"/>
      <c r="J661" s="257"/>
      <c r="K661" s="257"/>
      <c r="L661" s="225"/>
      <c r="M661" s="244"/>
    </row>
    <row r="662" spans="2:13" ht="15.75" customHeight="1">
      <c r="B662" s="218"/>
      <c r="C662" s="219"/>
      <c r="D662" s="219"/>
      <c r="E662" s="220"/>
      <c r="F662" s="221"/>
      <c r="G662" s="222"/>
      <c r="H662" s="266"/>
      <c r="I662" s="267"/>
      <c r="J662" s="253"/>
      <c r="K662" s="253"/>
      <c r="L662" s="219"/>
      <c r="M662" s="224"/>
    </row>
    <row r="663" spans="2:13" ht="15.75" customHeight="1" thickBot="1">
      <c r="B663" s="211"/>
      <c r="C663" s="225"/>
      <c r="D663" s="268">
        <v>0</v>
      </c>
      <c r="E663" s="269"/>
      <c r="F663" s="270"/>
      <c r="G663" s="271"/>
      <c r="H663" s="272"/>
      <c r="I663" s="273"/>
      <c r="J663" s="274"/>
      <c r="K663" s="275"/>
      <c r="L663" s="275"/>
      <c r="M663" s="276"/>
    </row>
    <row r="664" spans="2:13" ht="15.75" customHeight="1">
      <c r="B664" s="204"/>
      <c r="C664" s="277"/>
      <c r="D664" s="277"/>
      <c r="E664" s="277"/>
      <c r="F664" s="277"/>
      <c r="G664" s="278"/>
      <c r="H664" s="204"/>
      <c r="I664" s="279"/>
      <c r="J664" s="199"/>
      <c r="K664" s="277"/>
      <c r="L664" s="277"/>
      <c r="M664" s="277"/>
    </row>
    <row r="665" spans="2:13" ht="15.75" customHeight="1">
      <c r="B665" s="197"/>
      <c r="C665" s="194"/>
      <c r="D665" s="194"/>
      <c r="E665" s="194"/>
      <c r="F665" s="194"/>
      <c r="G665" s="198"/>
      <c r="H665" s="197"/>
      <c r="I665" s="199"/>
      <c r="J665" s="199"/>
      <c r="K665" s="194"/>
      <c r="L665" s="194"/>
      <c r="M665" s="194"/>
    </row>
    <row r="666" spans="2:13" ht="15.75" customHeight="1">
      <c r="B666" s="197"/>
      <c r="C666" s="194"/>
      <c r="D666" s="194"/>
      <c r="E666" s="194"/>
      <c r="F666" s="194"/>
      <c r="G666" s="198"/>
      <c r="H666" s="197"/>
      <c r="I666" s="199"/>
      <c r="J666" s="199"/>
      <c r="K666" s="194"/>
      <c r="L666" s="194"/>
      <c r="M666" s="194"/>
    </row>
    <row r="667" spans="2:13" ht="15.75" customHeight="1" thickBot="1">
      <c r="B667" s="197"/>
      <c r="C667" s="194"/>
      <c r="D667" s="194"/>
      <c r="E667" s="194"/>
      <c r="F667" s="194"/>
      <c r="G667" s="198"/>
      <c r="H667" s="197"/>
      <c r="I667" s="199"/>
      <c r="J667" s="199"/>
      <c r="K667" s="194"/>
      <c r="L667" s="194"/>
      <c r="M667" s="194"/>
    </row>
    <row r="668" spans="2:13" ht="15.75" customHeight="1" thickBot="1">
      <c r="B668" s="202" t="s">
        <v>149</v>
      </c>
      <c r="C668" s="609" t="s">
        <v>150</v>
      </c>
      <c r="D668" s="206" t="s">
        <v>151</v>
      </c>
      <c r="E668" s="204"/>
      <c r="F668" s="204"/>
      <c r="G668" s="205" t="s">
        <v>152</v>
      </c>
      <c r="H668" s="206" t="s">
        <v>153</v>
      </c>
      <c r="I668" s="207" t="s">
        <v>154</v>
      </c>
      <c r="J668" s="207" t="s">
        <v>155</v>
      </c>
      <c r="K668" s="208" t="s">
        <v>156</v>
      </c>
      <c r="L668" s="206" t="s">
        <v>157</v>
      </c>
      <c r="M668" s="209"/>
    </row>
    <row r="669" spans="2:13" ht="15.75" customHeight="1">
      <c r="B669" s="211" t="s">
        <v>158</v>
      </c>
      <c r="C669" s="609"/>
      <c r="D669" s="212" t="s">
        <v>159</v>
      </c>
      <c r="E669" s="212" t="s">
        <v>160</v>
      </c>
      <c r="F669" s="212" t="s">
        <v>161</v>
      </c>
      <c r="G669" s="213"/>
      <c r="H669" s="214" t="s">
        <v>162</v>
      </c>
      <c r="I669" s="215"/>
      <c r="J669" s="215"/>
      <c r="K669" s="216"/>
      <c r="L669" s="212" t="s">
        <v>163</v>
      </c>
      <c r="M669" s="217" t="s">
        <v>164</v>
      </c>
    </row>
    <row r="670" spans="2:13" ht="15.75" customHeight="1">
      <c r="B670" s="218"/>
      <c r="C670" s="283"/>
      <c r="D670" s="283"/>
      <c r="E670" s="353"/>
      <c r="F670" s="354"/>
      <c r="G670" s="280"/>
      <c r="H670" s="212"/>
      <c r="I670" s="223"/>
      <c r="J670" s="223"/>
      <c r="K670" s="219"/>
      <c r="L670" s="219"/>
      <c r="M670" s="224"/>
    </row>
    <row r="671" spans="2:13" ht="15.75" customHeight="1">
      <c r="B671" s="211"/>
      <c r="C671" s="294"/>
      <c r="D671" s="340"/>
      <c r="E671" s="341"/>
      <c r="F671" s="342"/>
      <c r="G671" s="306"/>
      <c r="H671" s="331"/>
      <c r="I671" s="257"/>
      <c r="J671" s="257"/>
      <c r="K671" s="257"/>
      <c r="L671" s="257"/>
      <c r="M671" s="244"/>
    </row>
    <row r="672" spans="2:13" ht="15.75" customHeight="1">
      <c r="B672" s="218"/>
      <c r="C672" s="219"/>
      <c r="D672" s="283"/>
      <c r="E672" s="353"/>
      <c r="F672" s="354"/>
      <c r="G672" s="290"/>
      <c r="H672" s="212"/>
      <c r="I672" s="236"/>
      <c r="J672" s="236"/>
      <c r="K672" s="232"/>
      <c r="L672" s="253"/>
      <c r="M672" s="224"/>
    </row>
    <row r="673" spans="2:13" ht="15.75" customHeight="1">
      <c r="B673" s="211"/>
      <c r="C673" s="294"/>
      <c r="D673" s="340"/>
      <c r="E673" s="341"/>
      <c r="F673" s="342"/>
      <c r="G673" s="337"/>
      <c r="H673" s="214"/>
      <c r="I673" s="229"/>
      <c r="J673" s="257"/>
      <c r="K673" s="257"/>
      <c r="L673" s="250"/>
      <c r="M673" s="244"/>
    </row>
    <row r="674" spans="2:13" ht="15.75" customHeight="1">
      <c r="B674" s="218"/>
      <c r="C674" s="289"/>
      <c r="D674" s="283"/>
      <c r="E674" s="353"/>
      <c r="F674" s="354"/>
      <c r="G674" s="290"/>
      <c r="H674" s="212"/>
      <c r="I674" s="236"/>
      <c r="J674" s="236"/>
      <c r="K674" s="293"/>
      <c r="L674" s="253"/>
      <c r="M674" s="217"/>
    </row>
    <row r="675" spans="2:13" ht="15.75" customHeight="1">
      <c r="B675" s="211"/>
      <c r="C675" s="395"/>
      <c r="D675" s="340"/>
      <c r="E675" s="341"/>
      <c r="F675" s="342"/>
      <c r="G675" s="337"/>
      <c r="H675" s="214"/>
      <c r="I675" s="250"/>
      <c r="J675" s="257"/>
      <c r="K675" s="286"/>
      <c r="L675" s="250"/>
      <c r="M675" s="288"/>
    </row>
    <row r="676" spans="2:13" ht="15.75" customHeight="1">
      <c r="B676" s="218"/>
      <c r="C676" s="219"/>
      <c r="D676" s="283"/>
      <c r="E676" s="353"/>
      <c r="F676" s="354"/>
      <c r="G676" s="290"/>
      <c r="H676" s="212"/>
      <c r="I676" s="236"/>
      <c r="J676" s="236"/>
      <c r="K676" s="293"/>
      <c r="L676" s="253"/>
      <c r="M676" s="217"/>
    </row>
    <row r="677" spans="2:13" ht="15.75" customHeight="1">
      <c r="B677" s="211"/>
      <c r="C677" s="395"/>
      <c r="D677" s="340"/>
      <c r="E677" s="341"/>
      <c r="F677" s="342"/>
      <c r="G677" s="337"/>
      <c r="H677" s="214"/>
      <c r="I677" s="229"/>
      <c r="J677" s="229"/>
      <c r="K677" s="286"/>
      <c r="L677" s="250"/>
      <c r="M677" s="288"/>
    </row>
    <row r="678" spans="2:13" ht="15.75" customHeight="1">
      <c r="B678" s="218"/>
      <c r="C678" s="283"/>
      <c r="D678" s="283"/>
      <c r="E678" s="353"/>
      <c r="F678" s="354"/>
      <c r="G678" s="290"/>
      <c r="H678" s="212"/>
      <c r="I678" s="236"/>
      <c r="J678" s="236"/>
      <c r="K678" s="334"/>
      <c r="L678" s="253"/>
      <c r="M678" s="217"/>
    </row>
    <row r="679" spans="2:13" ht="15.75" customHeight="1">
      <c r="B679" s="211"/>
      <c r="C679" s="395"/>
      <c r="D679" s="340"/>
      <c r="E679" s="341"/>
      <c r="F679" s="342"/>
      <c r="G679" s="337"/>
      <c r="H679" s="214"/>
      <c r="I679" s="229"/>
      <c r="J679" s="229"/>
      <c r="K679" s="286"/>
      <c r="L679" s="250"/>
      <c r="M679" s="288"/>
    </row>
    <row r="680" spans="2:13" ht="15.75" customHeight="1">
      <c r="B680" s="218"/>
      <c r="C680" s="289"/>
      <c r="D680" s="283"/>
      <c r="E680" s="353"/>
      <c r="F680" s="354"/>
      <c r="G680" s="290"/>
      <c r="H680" s="212"/>
      <c r="I680" s="236"/>
      <c r="J680" s="236"/>
      <c r="K680" s="293"/>
      <c r="L680" s="253"/>
      <c r="M680" s="217"/>
    </row>
    <row r="681" spans="2:13" ht="15.75" customHeight="1">
      <c r="B681" s="211"/>
      <c r="C681" s="294"/>
      <c r="D681" s="340"/>
      <c r="E681" s="341"/>
      <c r="F681" s="342"/>
      <c r="G681" s="337"/>
      <c r="H681" s="214"/>
      <c r="I681" s="229"/>
      <c r="J681" s="229"/>
      <c r="K681" s="286"/>
      <c r="L681" s="250"/>
      <c r="M681" s="288"/>
    </row>
    <row r="682" spans="2:13" ht="15.75" customHeight="1">
      <c r="B682" s="218"/>
      <c r="C682" s="289"/>
      <c r="D682" s="283"/>
      <c r="E682" s="353"/>
      <c r="F682" s="354"/>
      <c r="G682" s="290"/>
      <c r="H682" s="264"/>
      <c r="I682" s="253"/>
      <c r="J682" s="236"/>
      <c r="K682" s="267"/>
      <c r="L682" s="253"/>
      <c r="M682" s="217"/>
    </row>
    <row r="683" spans="2:13" ht="15.75" customHeight="1">
      <c r="B683" s="211"/>
      <c r="C683" s="294"/>
      <c r="D683" s="305"/>
      <c r="E683" s="295"/>
      <c r="F683" s="296"/>
      <c r="G683" s="337"/>
      <c r="H683" s="214"/>
      <c r="I683" s="250"/>
      <c r="J683" s="229"/>
      <c r="K683" s="286"/>
      <c r="L683" s="250"/>
      <c r="M683" s="288"/>
    </row>
    <row r="684" spans="2:13" ht="15.75" customHeight="1">
      <c r="B684" s="218"/>
      <c r="C684" s="289"/>
      <c r="D684" s="283"/>
      <c r="E684" s="353"/>
      <c r="F684" s="354"/>
      <c r="G684" s="290"/>
      <c r="H684" s="264"/>
      <c r="I684" s="253"/>
      <c r="J684" s="236"/>
      <c r="K684" s="267"/>
      <c r="L684" s="253"/>
      <c r="M684" s="217"/>
    </row>
    <row r="685" spans="2:13" ht="15.75" customHeight="1">
      <c r="B685" s="211"/>
      <c r="C685" s="294"/>
      <c r="D685" s="305"/>
      <c r="E685" s="295"/>
      <c r="F685" s="296"/>
      <c r="G685" s="337"/>
      <c r="H685" s="214"/>
      <c r="I685" s="250"/>
      <c r="J685" s="229"/>
      <c r="K685" s="286"/>
      <c r="L685" s="250"/>
      <c r="M685" s="288"/>
    </row>
    <row r="686" spans="2:13" ht="15.75" customHeight="1">
      <c r="B686" s="218"/>
      <c r="C686" s="289"/>
      <c r="D686" s="283"/>
      <c r="E686" s="353"/>
      <c r="F686" s="354"/>
      <c r="G686" s="222"/>
      <c r="H686" s="264"/>
      <c r="I686" s="236"/>
      <c r="J686" s="236"/>
      <c r="K686" s="293"/>
      <c r="L686" s="253"/>
      <c r="M686" s="217"/>
    </row>
    <row r="687" spans="2:13" ht="15.75" customHeight="1">
      <c r="B687" s="211"/>
      <c r="C687" s="294"/>
      <c r="D687" s="305"/>
      <c r="E687" s="295"/>
      <c r="F687" s="296"/>
      <c r="G687" s="338"/>
      <c r="H687" s="214"/>
      <c r="I687" s="229"/>
      <c r="J687" s="229"/>
      <c r="K687" s="333"/>
      <c r="L687" s="250"/>
      <c r="M687" s="288"/>
    </row>
    <row r="688" spans="2:13" ht="15.75" customHeight="1">
      <c r="B688" s="218"/>
      <c r="C688" s="232"/>
      <c r="D688" s="283"/>
      <c r="E688" s="353"/>
      <c r="F688" s="354"/>
      <c r="G688" s="339"/>
      <c r="H688" s="223"/>
      <c r="I688" s="223"/>
      <c r="J688" s="236"/>
      <c r="K688" s="212"/>
      <c r="L688" s="219"/>
      <c r="M688" s="224"/>
    </row>
    <row r="689" spans="2:13" ht="15.75" customHeight="1">
      <c r="B689" s="211"/>
      <c r="C689" s="294"/>
      <c r="D689" s="340"/>
      <c r="E689" s="341"/>
      <c r="F689" s="342"/>
      <c r="G689" s="338"/>
      <c r="H689" s="214"/>
      <c r="I689" s="250"/>
      <c r="J689" s="229"/>
      <c r="K689" s="333"/>
      <c r="L689" s="225"/>
      <c r="M689" s="244"/>
    </row>
    <row r="690" spans="2:13" ht="15.75" customHeight="1">
      <c r="B690" s="218"/>
      <c r="C690" s="232"/>
      <c r="D690" s="283"/>
      <c r="E690" s="353"/>
      <c r="F690" s="354"/>
      <c r="G690" s="280"/>
      <c r="H690" s="264"/>
      <c r="I690" s="223"/>
      <c r="J690" s="236"/>
      <c r="K690" s="219"/>
      <c r="L690" s="219"/>
      <c r="M690" s="224"/>
    </row>
    <row r="691" spans="2:13" ht="15.75" customHeight="1">
      <c r="B691" s="211"/>
      <c r="C691" s="294"/>
      <c r="D691" s="340"/>
      <c r="E691" s="341"/>
      <c r="F691" s="342"/>
      <c r="G691" s="337"/>
      <c r="H691" s="214"/>
      <c r="I691" s="229"/>
      <c r="J691" s="229"/>
      <c r="K691" s="333"/>
      <c r="L691" s="225"/>
      <c r="M691" s="244"/>
    </row>
    <row r="692" spans="2:13" ht="15.75" customHeight="1">
      <c r="B692" s="218"/>
      <c r="C692" s="289"/>
      <c r="D692" s="219"/>
      <c r="E692" s="220"/>
      <c r="F692" s="221"/>
      <c r="G692" s="280"/>
      <c r="H692" s="264"/>
      <c r="I692" s="223"/>
      <c r="J692" s="236"/>
      <c r="K692" s="236"/>
      <c r="L692" s="219"/>
      <c r="M692" s="224"/>
    </row>
    <row r="693" spans="2:13" ht="15.75" customHeight="1">
      <c r="B693" s="211"/>
      <c r="C693" s="294"/>
      <c r="D693" s="259"/>
      <c r="E693" s="281"/>
      <c r="F693" s="282"/>
      <c r="G693" s="337"/>
      <c r="H693" s="214"/>
      <c r="I693" s="229"/>
      <c r="J693" s="229"/>
      <c r="K693" s="333"/>
      <c r="L693" s="225"/>
      <c r="M693" s="244"/>
    </row>
    <row r="694" spans="2:13" ht="15.75" customHeight="1">
      <c r="B694" s="218"/>
      <c r="C694" s="289"/>
      <c r="D694" s="219"/>
      <c r="E694" s="220"/>
      <c r="F694" s="221"/>
      <c r="G694" s="280"/>
      <c r="H694" s="212"/>
      <c r="I694" s="223"/>
      <c r="J694" s="223"/>
      <c r="K694" s="219"/>
      <c r="L694" s="219"/>
      <c r="M694" s="224"/>
    </row>
    <row r="695" spans="2:13" ht="15.75" customHeight="1">
      <c r="B695" s="211"/>
      <c r="C695" s="294"/>
      <c r="D695" s="340"/>
      <c r="E695" s="341"/>
      <c r="F695" s="342"/>
      <c r="G695" s="338"/>
      <c r="H695" s="214"/>
      <c r="I695" s="229"/>
      <c r="J695" s="229"/>
      <c r="K695" s="225"/>
      <c r="L695" s="225"/>
      <c r="M695" s="244"/>
    </row>
    <row r="696" spans="2:13" ht="15.75" customHeight="1">
      <c r="B696" s="218"/>
      <c r="C696" s="232"/>
      <c r="D696" s="219"/>
      <c r="E696" s="220"/>
      <c r="F696" s="221"/>
      <c r="G696" s="290"/>
      <c r="H696" s="264"/>
      <c r="I696" s="253"/>
      <c r="J696" s="253"/>
      <c r="K696" s="253"/>
      <c r="L696" s="253"/>
      <c r="M696" s="217"/>
    </row>
    <row r="697" spans="2:13" ht="15.75" customHeight="1">
      <c r="B697" s="211"/>
      <c r="C697" s="389"/>
      <c r="D697" s="259"/>
      <c r="E697" s="281"/>
      <c r="F697" s="282"/>
      <c r="G697" s="308"/>
      <c r="H697" s="272"/>
      <c r="I697" s="250"/>
      <c r="J697" s="229">
        <f>SUM(J636:J695)</f>
        <v>0</v>
      </c>
      <c r="K697" s="250"/>
      <c r="L697" s="250"/>
      <c r="M697" s="288"/>
    </row>
    <row r="698" spans="2:13" ht="15.75" customHeight="1">
      <c r="B698" s="218"/>
      <c r="C698" s="293"/>
      <c r="D698" s="219"/>
      <c r="E698" s="220"/>
      <c r="F698" s="221"/>
      <c r="G698" s="222"/>
      <c r="H698" s="266"/>
      <c r="I698" s="267"/>
      <c r="J698" s="253"/>
      <c r="K698" s="232"/>
      <c r="L698" s="219"/>
      <c r="M698" s="224"/>
    </row>
    <row r="699" spans="2:13" ht="15.75" customHeight="1" thickBot="1">
      <c r="B699" s="313"/>
      <c r="C699" s="380"/>
      <c r="D699" s="268"/>
      <c r="E699" s="269"/>
      <c r="F699" s="270"/>
      <c r="G699" s="271"/>
      <c r="H699" s="316"/>
      <c r="I699" s="345"/>
      <c r="J699" s="274">
        <f>ROUNDDOWN(J697,-3)</f>
        <v>0</v>
      </c>
      <c r="K699" s="319"/>
      <c r="L699" s="319"/>
      <c r="M699" s="276"/>
    </row>
    <row r="700" spans="2:13" ht="13.5">
      <c r="B700"/>
      <c r="C700"/>
      <c r="D700"/>
      <c r="E700"/>
      <c r="F700"/>
      <c r="G700"/>
      <c r="H700"/>
      <c r="I700"/>
      <c r="J700"/>
      <c r="K700"/>
      <c r="L700"/>
      <c r="M700"/>
    </row>
    <row r="701" spans="2:13" ht="15.75" customHeight="1" thickBot="1">
      <c r="B701" s="197"/>
      <c r="C701" s="194"/>
      <c r="D701" s="194"/>
      <c r="E701" s="194"/>
      <c r="F701" s="194"/>
      <c r="G701" s="198"/>
      <c r="H701" s="197"/>
      <c r="I701" s="199"/>
      <c r="J701" s="199"/>
      <c r="K701" s="194"/>
      <c r="L701" s="200" t="s">
        <v>148</v>
      </c>
      <c r="M701" s="194"/>
    </row>
    <row r="702" spans="2:13" ht="15.75" customHeight="1" thickBot="1">
      <c r="B702" s="202" t="s">
        <v>149</v>
      </c>
      <c r="C702" s="609" t="s">
        <v>150</v>
      </c>
      <c r="D702" s="206" t="s">
        <v>151</v>
      </c>
      <c r="E702" s="204"/>
      <c r="F702" s="204"/>
      <c r="G702" s="205" t="s">
        <v>152</v>
      </c>
      <c r="H702" s="206" t="s">
        <v>153</v>
      </c>
      <c r="I702" s="207" t="s">
        <v>154</v>
      </c>
      <c r="J702" s="207" t="s">
        <v>155</v>
      </c>
      <c r="K702" s="208" t="s">
        <v>156</v>
      </c>
      <c r="L702" s="206" t="s">
        <v>157</v>
      </c>
      <c r="M702" s="209"/>
    </row>
    <row r="703" spans="2:13" ht="15.75" customHeight="1">
      <c r="B703" s="211" t="s">
        <v>158</v>
      </c>
      <c r="C703" s="609"/>
      <c r="D703" s="212" t="s">
        <v>159</v>
      </c>
      <c r="E703" s="212" t="s">
        <v>160</v>
      </c>
      <c r="F703" s="212" t="s">
        <v>161</v>
      </c>
      <c r="G703" s="213"/>
      <c r="H703" s="214" t="s">
        <v>162</v>
      </c>
      <c r="I703" s="215"/>
      <c r="J703" s="215"/>
      <c r="K703" s="216"/>
      <c r="L703" s="212" t="s">
        <v>163</v>
      </c>
      <c r="M703" s="217" t="s">
        <v>164</v>
      </c>
    </row>
    <row r="704" spans="2:13" ht="15.75" customHeight="1">
      <c r="B704" s="218"/>
      <c r="C704" s="219"/>
      <c r="D704" s="219"/>
      <c r="E704" s="220"/>
      <c r="F704" s="221"/>
      <c r="G704" s="222"/>
      <c r="H704" s="212"/>
      <c r="I704" s="223"/>
      <c r="J704" s="223"/>
      <c r="K704" s="219"/>
      <c r="L704" s="219"/>
      <c r="M704" s="224"/>
    </row>
    <row r="705" spans="2:13" ht="15.75" customHeight="1">
      <c r="B705" s="211"/>
      <c r="C705" s="225"/>
      <c r="D705" s="259"/>
      <c r="E705" s="281"/>
      <c r="F705" s="282"/>
      <c r="G705" s="346"/>
      <c r="H705" s="214"/>
      <c r="I705" s="229"/>
      <c r="J705" s="229"/>
      <c r="K705" s="225"/>
      <c r="L705" s="225"/>
      <c r="M705" s="230"/>
    </row>
    <row r="706" spans="2:13" ht="15.75" customHeight="1">
      <c r="B706" s="218"/>
      <c r="C706" s="283"/>
      <c r="D706" s="328"/>
      <c r="E706" s="324"/>
      <c r="F706" s="235"/>
      <c r="G706" s="222"/>
      <c r="H706" s="212"/>
      <c r="I706" s="223"/>
      <c r="J706" s="223"/>
      <c r="K706" s="219"/>
      <c r="L706" s="219"/>
      <c r="M706" s="224"/>
    </row>
    <row r="707" spans="2:13" ht="15.75" customHeight="1">
      <c r="B707" s="284"/>
      <c r="C707" s="294"/>
      <c r="D707" s="305"/>
      <c r="E707" s="240"/>
      <c r="F707" s="241"/>
      <c r="G707" s="346"/>
      <c r="H707" s="214"/>
      <c r="I707" s="257"/>
      <c r="J707" s="257"/>
      <c r="K707" s="287"/>
      <c r="L707" s="225"/>
      <c r="M707" s="244"/>
    </row>
    <row r="708" spans="2:13" ht="15.75" customHeight="1">
      <c r="B708" s="218"/>
      <c r="C708" s="219"/>
      <c r="D708" s="328"/>
      <c r="E708" s="298"/>
      <c r="F708" s="299"/>
      <c r="G708" s="290"/>
      <c r="H708" s="212"/>
      <c r="I708" s="253"/>
      <c r="J708" s="236"/>
      <c r="K708" s="219"/>
      <c r="L708" s="219"/>
      <c r="M708" s="224"/>
    </row>
    <row r="709" spans="2:13" ht="15.75" customHeight="1">
      <c r="B709" s="284"/>
      <c r="C709" s="294"/>
      <c r="D709" s="305"/>
      <c r="E709" s="295"/>
      <c r="F709" s="296"/>
      <c r="G709" s="346"/>
      <c r="H709" s="214"/>
      <c r="I709" s="250"/>
      <c r="J709" s="257"/>
      <c r="K709" s="287"/>
      <c r="L709" s="225"/>
      <c r="M709" s="244"/>
    </row>
    <row r="710" spans="2:13" ht="15.75" customHeight="1">
      <c r="B710" s="218"/>
      <c r="C710" s="219"/>
      <c r="D710" s="328"/>
      <c r="E710" s="298"/>
      <c r="F710" s="299"/>
      <c r="G710" s="290"/>
      <c r="H710" s="212"/>
      <c r="I710" s="253"/>
      <c r="J710" s="236"/>
      <c r="K710" s="219"/>
      <c r="L710" s="219"/>
      <c r="M710" s="224"/>
    </row>
    <row r="711" spans="2:13" ht="15.75" customHeight="1">
      <c r="B711" s="211"/>
      <c r="C711" s="294"/>
      <c r="D711" s="305"/>
      <c r="E711" s="295"/>
      <c r="F711" s="296"/>
      <c r="G711" s="346"/>
      <c r="H711" s="214"/>
      <c r="I711" s="250"/>
      <c r="J711" s="257"/>
      <c r="K711" s="287"/>
      <c r="L711" s="225"/>
      <c r="M711" s="244"/>
    </row>
    <row r="712" spans="2:13" ht="15.75" customHeight="1">
      <c r="B712" s="218"/>
      <c r="C712" s="219"/>
      <c r="D712" s="328"/>
      <c r="E712" s="298"/>
      <c r="F712" s="299"/>
      <c r="G712" s="290"/>
      <c r="H712" s="212"/>
      <c r="I712" s="253"/>
      <c r="J712" s="236"/>
      <c r="K712" s="219"/>
      <c r="L712" s="219"/>
      <c r="M712" s="224"/>
    </row>
    <row r="713" spans="2:13" ht="15.75" customHeight="1">
      <c r="B713" s="211"/>
      <c r="C713" s="294"/>
      <c r="D713" s="305"/>
      <c r="E713" s="295"/>
      <c r="F713" s="296"/>
      <c r="G713" s="346"/>
      <c r="H713" s="214"/>
      <c r="I713" s="250"/>
      <c r="J713" s="257"/>
      <c r="K713" s="287"/>
      <c r="L713" s="225"/>
      <c r="M713" s="244"/>
    </row>
    <row r="714" spans="2:13" ht="15.75" customHeight="1">
      <c r="B714" s="218"/>
      <c r="C714" s="283"/>
      <c r="D714" s="283"/>
      <c r="E714" s="353"/>
      <c r="F714" s="354"/>
      <c r="G714" s="290"/>
      <c r="H714" s="264"/>
      <c r="I714" s="253"/>
      <c r="J714" s="236"/>
      <c r="K714" s="219"/>
      <c r="L714" s="219"/>
      <c r="M714" s="224"/>
    </row>
    <row r="715" spans="2:13" ht="15.75" customHeight="1">
      <c r="B715" s="211"/>
      <c r="C715" s="294"/>
      <c r="D715" s="340"/>
      <c r="E715" s="341"/>
      <c r="F715" s="342"/>
      <c r="G715" s="337"/>
      <c r="H715" s="214"/>
      <c r="I715" s="229"/>
      <c r="J715" s="257"/>
      <c r="K715" s="287"/>
      <c r="L715" s="225"/>
      <c r="M715" s="254"/>
    </row>
    <row r="716" spans="2:13" ht="15.75" customHeight="1">
      <c r="B716" s="218"/>
      <c r="C716" s="283"/>
      <c r="D716" s="219"/>
      <c r="E716" s="220"/>
      <c r="F716" s="221"/>
      <c r="G716" s="290"/>
      <c r="H716" s="264"/>
      <c r="I716" s="312"/>
      <c r="J716" s="236"/>
      <c r="K716" s="219"/>
      <c r="L716" s="219"/>
      <c r="M716" s="224"/>
    </row>
    <row r="717" spans="2:13" ht="15.75" customHeight="1">
      <c r="B717" s="211"/>
      <c r="C717" s="294"/>
      <c r="D717" s="259"/>
      <c r="E717" s="281"/>
      <c r="F717" s="282"/>
      <c r="G717" s="346"/>
      <c r="H717" s="214"/>
      <c r="I717" s="257"/>
      <c r="J717" s="257"/>
      <c r="K717" s="287"/>
      <c r="L717" s="225"/>
      <c r="M717" s="244"/>
    </row>
    <row r="718" spans="2:13" ht="15.75" customHeight="1">
      <c r="B718" s="218"/>
      <c r="C718" s="283"/>
      <c r="D718" s="219"/>
      <c r="E718" s="220"/>
      <c r="F718" s="221"/>
      <c r="G718" s="290"/>
      <c r="H718" s="264"/>
      <c r="I718" s="253"/>
      <c r="J718" s="236"/>
      <c r="K718" s="219"/>
      <c r="L718" s="219"/>
      <c r="M718" s="224"/>
    </row>
    <row r="719" spans="2:13" ht="15.75" customHeight="1">
      <c r="B719" s="211"/>
      <c r="C719" s="294"/>
      <c r="D719" s="259"/>
      <c r="E719" s="281"/>
      <c r="F719" s="282"/>
      <c r="G719" s="346"/>
      <c r="H719" s="214"/>
      <c r="I719" s="250"/>
      <c r="J719" s="257"/>
      <c r="K719" s="287"/>
      <c r="L719" s="225"/>
      <c r="M719" s="244"/>
    </row>
    <row r="720" spans="2:13" ht="15.75" customHeight="1">
      <c r="B720" s="218"/>
      <c r="C720" s="283"/>
      <c r="D720" s="219"/>
      <c r="E720" s="220"/>
      <c r="F720" s="221"/>
      <c r="G720" s="290"/>
      <c r="H720" s="264"/>
      <c r="I720" s="253"/>
      <c r="J720" s="253"/>
      <c r="K720" s="267"/>
      <c r="L720" s="219"/>
      <c r="M720" s="224"/>
    </row>
    <row r="721" spans="2:13" ht="15.75" customHeight="1">
      <c r="B721" s="211"/>
      <c r="C721" s="294"/>
      <c r="D721" s="259"/>
      <c r="E721" s="281"/>
      <c r="F721" s="282"/>
      <c r="G721" s="346"/>
      <c r="H721" s="214"/>
      <c r="I721" s="250"/>
      <c r="J721" s="257"/>
      <c r="K721" s="286"/>
      <c r="L721" s="225"/>
      <c r="M721" s="244"/>
    </row>
    <row r="722" spans="2:13" ht="15.75" customHeight="1">
      <c r="B722" s="218"/>
      <c r="C722" s="283"/>
      <c r="D722" s="219"/>
      <c r="E722" s="220"/>
      <c r="F722" s="221"/>
      <c r="G722" s="292"/>
      <c r="H722" s="223"/>
      <c r="I722" s="223"/>
      <c r="J722" s="219"/>
      <c r="K722" s="394"/>
      <c r="L722" s="219"/>
      <c r="M722" s="224"/>
    </row>
    <row r="723" spans="2:13" ht="15.75" customHeight="1">
      <c r="B723" s="211"/>
      <c r="C723" s="294"/>
      <c r="D723" s="259"/>
      <c r="E723" s="281"/>
      <c r="F723" s="282"/>
      <c r="G723" s="346"/>
      <c r="H723" s="214"/>
      <c r="I723" s="257"/>
      <c r="J723" s="257"/>
      <c r="K723" s="249"/>
      <c r="L723" s="225"/>
      <c r="M723" s="244"/>
    </row>
    <row r="724" spans="2:13" ht="15.75" customHeight="1">
      <c r="B724" s="218"/>
      <c r="C724" s="283"/>
      <c r="D724" s="219"/>
      <c r="E724" s="220"/>
      <c r="F724" s="221"/>
      <c r="G724" s="290"/>
      <c r="H724" s="264"/>
      <c r="I724" s="253"/>
      <c r="J724" s="236"/>
      <c r="K724" s="393"/>
      <c r="L724" s="219"/>
      <c r="M724" s="224"/>
    </row>
    <row r="725" spans="2:13" ht="15.75" customHeight="1">
      <c r="B725" s="211"/>
      <c r="C725" s="294"/>
      <c r="D725" s="259"/>
      <c r="E725" s="281"/>
      <c r="F725" s="282"/>
      <c r="G725" s="346"/>
      <c r="H725" s="214"/>
      <c r="I725" s="250"/>
      <c r="J725" s="257"/>
      <c r="K725" s="286"/>
      <c r="L725" s="225"/>
      <c r="M725" s="244"/>
    </row>
    <row r="726" spans="2:13" ht="15.75" customHeight="1">
      <c r="B726" s="218"/>
      <c r="C726" s="283"/>
      <c r="D726" s="219"/>
      <c r="E726" s="220"/>
      <c r="F726" s="221"/>
      <c r="G726" s="290"/>
      <c r="H726" s="264"/>
      <c r="I726" s="253"/>
      <c r="J726" s="253"/>
      <c r="K726" s="253"/>
      <c r="L726" s="219"/>
      <c r="M726" s="224"/>
    </row>
    <row r="727" spans="2:13" ht="15.75" customHeight="1">
      <c r="B727" s="211"/>
      <c r="C727" s="294"/>
      <c r="D727" s="259"/>
      <c r="E727" s="281"/>
      <c r="F727" s="282"/>
      <c r="G727" s="346"/>
      <c r="H727" s="214"/>
      <c r="I727" s="250"/>
      <c r="J727" s="257"/>
      <c r="K727" s="250"/>
      <c r="L727" s="225"/>
      <c r="M727" s="244"/>
    </row>
    <row r="728" spans="2:13" ht="15.75" customHeight="1">
      <c r="B728" s="218"/>
      <c r="C728" s="283"/>
      <c r="D728" s="219"/>
      <c r="E728" s="220"/>
      <c r="F728" s="221"/>
      <c r="G728" s="222"/>
      <c r="H728" s="223"/>
      <c r="I728" s="223"/>
      <c r="J728" s="219"/>
      <c r="K728" s="219"/>
      <c r="L728" s="219"/>
      <c r="M728" s="224"/>
    </row>
    <row r="729" spans="2:13" ht="15.75" customHeight="1">
      <c r="B729" s="211"/>
      <c r="C729" s="294"/>
      <c r="D729" s="259"/>
      <c r="E729" s="281"/>
      <c r="F729" s="282"/>
      <c r="G729" s="306"/>
      <c r="H729" s="331"/>
      <c r="I729" s="257"/>
      <c r="J729" s="257"/>
      <c r="K729" s="257"/>
      <c r="L729" s="225"/>
      <c r="M729" s="244"/>
    </row>
    <row r="730" spans="2:13" ht="15.75" customHeight="1">
      <c r="B730" s="218"/>
      <c r="C730" s="219"/>
      <c r="D730" s="219"/>
      <c r="E730" s="220"/>
      <c r="F730" s="221"/>
      <c r="G730" s="290"/>
      <c r="H730" s="264"/>
      <c r="I730" s="253"/>
      <c r="J730" s="253"/>
      <c r="K730" s="253"/>
      <c r="L730" s="219"/>
      <c r="M730" s="224"/>
    </row>
    <row r="731" spans="2:13" ht="15.75" customHeight="1">
      <c r="B731" s="211"/>
      <c r="C731" s="294"/>
      <c r="D731" s="259"/>
      <c r="E731" s="281"/>
      <c r="F731" s="282"/>
      <c r="G731" s="308"/>
      <c r="H731" s="272"/>
      <c r="I731" s="250"/>
      <c r="J731" s="257"/>
      <c r="K731" s="257"/>
      <c r="L731" s="225"/>
      <c r="M731" s="244"/>
    </row>
    <row r="732" spans="2:13" ht="15.75" customHeight="1">
      <c r="B732" s="218"/>
      <c r="C732" s="219"/>
      <c r="D732" s="219"/>
      <c r="E732" s="220"/>
      <c r="F732" s="221"/>
      <c r="G732" s="222"/>
      <c r="H732" s="266"/>
      <c r="I732" s="267"/>
      <c r="J732" s="253"/>
      <c r="K732" s="253"/>
      <c r="L732" s="219"/>
      <c r="M732" s="224"/>
    </row>
    <row r="733" spans="2:13" ht="15.75" customHeight="1" thickBot="1">
      <c r="B733" s="211"/>
      <c r="C733" s="225"/>
      <c r="D733" s="268">
        <v>0</v>
      </c>
      <c r="E733" s="269"/>
      <c r="F733" s="270"/>
      <c r="G733" s="271"/>
      <c r="H733" s="272"/>
      <c r="I733" s="273"/>
      <c r="J733" s="274"/>
      <c r="K733" s="275"/>
      <c r="L733" s="275"/>
      <c r="M733" s="276"/>
    </row>
    <row r="734" spans="2:13" ht="15.75" customHeight="1">
      <c r="B734" s="204"/>
      <c r="C734" s="277"/>
      <c r="D734" s="277"/>
      <c r="E734" s="277"/>
      <c r="F734" s="277"/>
      <c r="G734" s="278"/>
      <c r="H734" s="204"/>
      <c r="I734" s="279"/>
      <c r="J734" s="199"/>
      <c r="K734" s="277"/>
      <c r="L734" s="277"/>
      <c r="M734" s="277"/>
    </row>
    <row r="735" spans="2:13" ht="15.75" customHeight="1">
      <c r="B735" s="197"/>
      <c r="C735" s="194"/>
      <c r="D735" s="194"/>
      <c r="E735" s="194"/>
      <c r="F735" s="194"/>
      <c r="G735" s="198"/>
      <c r="H735" s="197"/>
      <c r="I735" s="199"/>
      <c r="J735" s="199"/>
      <c r="K735" s="194"/>
      <c r="L735" s="194"/>
      <c r="M735" s="194"/>
    </row>
    <row r="736" spans="2:13" ht="15.75" customHeight="1">
      <c r="B736" s="197"/>
      <c r="C736" s="194"/>
      <c r="D736" s="194"/>
      <c r="E736" s="194"/>
      <c r="F736" s="194"/>
      <c r="G736" s="198"/>
      <c r="H736" s="197"/>
      <c r="I736" s="199"/>
      <c r="J736" s="199"/>
      <c r="K736" s="194"/>
      <c r="L736" s="194"/>
      <c r="M736" s="194"/>
    </row>
    <row r="737" spans="2:13" ht="15.75" customHeight="1" thickBot="1">
      <c r="B737" s="197"/>
      <c r="C737" s="194"/>
      <c r="D737" s="194"/>
      <c r="E737" s="194"/>
      <c r="F737" s="194"/>
      <c r="G737" s="198"/>
      <c r="H737" s="197"/>
      <c r="I737" s="199"/>
      <c r="J737" s="199"/>
      <c r="K737" s="194"/>
      <c r="L737" s="194"/>
      <c r="M737" s="194"/>
    </row>
    <row r="738" spans="2:13" ht="15.75" customHeight="1" thickBot="1">
      <c r="B738" s="202" t="s">
        <v>149</v>
      </c>
      <c r="C738" s="609" t="s">
        <v>150</v>
      </c>
      <c r="D738" s="206" t="s">
        <v>151</v>
      </c>
      <c r="E738" s="204"/>
      <c r="F738" s="204"/>
      <c r="G738" s="205" t="s">
        <v>152</v>
      </c>
      <c r="H738" s="206" t="s">
        <v>153</v>
      </c>
      <c r="I738" s="207" t="s">
        <v>154</v>
      </c>
      <c r="J738" s="207" t="s">
        <v>155</v>
      </c>
      <c r="K738" s="208" t="s">
        <v>156</v>
      </c>
      <c r="L738" s="206" t="s">
        <v>157</v>
      </c>
      <c r="M738" s="209"/>
    </row>
    <row r="739" spans="2:13" ht="15.75" customHeight="1">
      <c r="B739" s="211" t="s">
        <v>158</v>
      </c>
      <c r="C739" s="609"/>
      <c r="D739" s="212" t="s">
        <v>159</v>
      </c>
      <c r="E739" s="212" t="s">
        <v>160</v>
      </c>
      <c r="F739" s="212" t="s">
        <v>161</v>
      </c>
      <c r="G739" s="213"/>
      <c r="H739" s="214" t="s">
        <v>162</v>
      </c>
      <c r="I739" s="215"/>
      <c r="J739" s="215"/>
      <c r="K739" s="216"/>
      <c r="L739" s="212" t="s">
        <v>163</v>
      </c>
      <c r="M739" s="217" t="s">
        <v>164</v>
      </c>
    </row>
    <row r="740" spans="2:13" ht="15.75" customHeight="1">
      <c r="B740" s="218"/>
      <c r="C740" s="283"/>
      <c r="D740" s="283"/>
      <c r="E740" s="353"/>
      <c r="F740" s="354"/>
      <c r="G740" s="280"/>
      <c r="H740" s="212"/>
      <c r="I740" s="223"/>
      <c r="J740" s="223"/>
      <c r="K740" s="219"/>
      <c r="L740" s="219"/>
      <c r="M740" s="224"/>
    </row>
    <row r="741" spans="2:13" ht="15.75" customHeight="1">
      <c r="B741" s="211"/>
      <c r="C741" s="294"/>
      <c r="D741" s="340"/>
      <c r="E741" s="341"/>
      <c r="F741" s="342"/>
      <c r="G741" s="306"/>
      <c r="H741" s="331"/>
      <c r="I741" s="257"/>
      <c r="J741" s="257"/>
      <c r="K741" s="257"/>
      <c r="L741" s="257"/>
      <c r="M741" s="244"/>
    </row>
    <row r="742" spans="2:13" ht="15.75" customHeight="1">
      <c r="B742" s="218"/>
      <c r="C742" s="219"/>
      <c r="D742" s="283"/>
      <c r="E742" s="353"/>
      <c r="F742" s="354"/>
      <c r="G742" s="290"/>
      <c r="H742" s="212"/>
      <c r="I742" s="236"/>
      <c r="J742" s="236"/>
      <c r="K742" s="232"/>
      <c r="L742" s="253"/>
      <c r="M742" s="224"/>
    </row>
    <row r="743" spans="2:13" ht="15.75" customHeight="1">
      <c r="B743" s="211"/>
      <c r="C743" s="294"/>
      <c r="D743" s="340"/>
      <c r="E743" s="341"/>
      <c r="F743" s="342"/>
      <c r="G743" s="337"/>
      <c r="H743" s="214"/>
      <c r="I743" s="229"/>
      <c r="J743" s="257"/>
      <c r="K743" s="257"/>
      <c r="L743" s="250"/>
      <c r="M743" s="244"/>
    </row>
    <row r="744" spans="2:13" ht="15.75" customHeight="1">
      <c r="B744" s="218"/>
      <c r="C744" s="289"/>
      <c r="D744" s="283"/>
      <c r="E744" s="353"/>
      <c r="F744" s="354"/>
      <c r="G744" s="290"/>
      <c r="H744" s="212"/>
      <c r="I744" s="236"/>
      <c r="J744" s="236"/>
      <c r="K744" s="293"/>
      <c r="L744" s="253"/>
      <c r="M744" s="217"/>
    </row>
    <row r="745" spans="2:13" ht="15.75" customHeight="1">
      <c r="B745" s="211"/>
      <c r="C745" s="395"/>
      <c r="D745" s="340"/>
      <c r="E745" s="341"/>
      <c r="F745" s="342"/>
      <c r="G745" s="337"/>
      <c r="H745" s="214"/>
      <c r="I745" s="250"/>
      <c r="J745" s="257"/>
      <c r="K745" s="286"/>
      <c r="L745" s="250"/>
      <c r="M745" s="288"/>
    </row>
    <row r="746" spans="2:13" ht="15.75" customHeight="1">
      <c r="B746" s="218"/>
      <c r="C746" s="219"/>
      <c r="D746" s="283"/>
      <c r="E746" s="353"/>
      <c r="F746" s="354"/>
      <c r="G746" s="290"/>
      <c r="H746" s="212"/>
      <c r="I746" s="236"/>
      <c r="J746" s="236"/>
      <c r="K746" s="293"/>
      <c r="L746" s="253"/>
      <c r="M746" s="217"/>
    </row>
    <row r="747" spans="2:13" ht="15.75" customHeight="1">
      <c r="B747" s="211"/>
      <c r="C747" s="395"/>
      <c r="D747" s="340"/>
      <c r="E747" s="341"/>
      <c r="F747" s="342"/>
      <c r="G747" s="337"/>
      <c r="H747" s="214"/>
      <c r="I747" s="229"/>
      <c r="J747" s="229"/>
      <c r="K747" s="286"/>
      <c r="L747" s="250"/>
      <c r="M747" s="288"/>
    </row>
    <row r="748" spans="2:13" ht="15.75" customHeight="1">
      <c r="B748" s="218"/>
      <c r="C748" s="283"/>
      <c r="D748" s="283"/>
      <c r="E748" s="353"/>
      <c r="F748" s="354"/>
      <c r="G748" s="290"/>
      <c r="H748" s="212"/>
      <c r="I748" s="236"/>
      <c r="J748" s="236"/>
      <c r="K748" s="334"/>
      <c r="L748" s="253"/>
      <c r="M748" s="217"/>
    </row>
    <row r="749" spans="2:13" ht="15.75" customHeight="1">
      <c r="B749" s="211"/>
      <c r="C749" s="395"/>
      <c r="D749" s="340"/>
      <c r="E749" s="341"/>
      <c r="F749" s="342"/>
      <c r="G749" s="337"/>
      <c r="H749" s="214"/>
      <c r="I749" s="229"/>
      <c r="J749" s="229"/>
      <c r="K749" s="286"/>
      <c r="L749" s="250"/>
      <c r="M749" s="288"/>
    </row>
    <row r="750" spans="2:13" ht="15.75" customHeight="1">
      <c r="B750" s="218"/>
      <c r="C750" s="289"/>
      <c r="D750" s="283"/>
      <c r="E750" s="353"/>
      <c r="F750" s="354"/>
      <c r="G750" s="290"/>
      <c r="H750" s="212"/>
      <c r="I750" s="236"/>
      <c r="J750" s="236"/>
      <c r="K750" s="293"/>
      <c r="L750" s="253"/>
      <c r="M750" s="217"/>
    </row>
    <row r="751" spans="2:13" ht="15.75" customHeight="1">
      <c r="B751" s="211"/>
      <c r="C751" s="294"/>
      <c r="D751" s="340"/>
      <c r="E751" s="341"/>
      <c r="F751" s="342"/>
      <c r="G751" s="337"/>
      <c r="H751" s="214"/>
      <c r="I751" s="229"/>
      <c r="J751" s="229"/>
      <c r="K751" s="286"/>
      <c r="L751" s="250"/>
      <c r="M751" s="288"/>
    </row>
    <row r="752" spans="2:13" ht="15.75" customHeight="1">
      <c r="B752" s="218"/>
      <c r="C752" s="289"/>
      <c r="D752" s="283"/>
      <c r="E752" s="353"/>
      <c r="F752" s="354"/>
      <c r="G752" s="290"/>
      <c r="H752" s="264"/>
      <c r="I752" s="253"/>
      <c r="J752" s="236"/>
      <c r="K752" s="267"/>
      <c r="L752" s="253"/>
      <c r="M752" s="217"/>
    </row>
    <row r="753" spans="2:13" ht="15.75" customHeight="1">
      <c r="B753" s="211"/>
      <c r="C753" s="294"/>
      <c r="D753" s="305"/>
      <c r="E753" s="295"/>
      <c r="F753" s="296"/>
      <c r="G753" s="337"/>
      <c r="H753" s="214"/>
      <c r="I753" s="250"/>
      <c r="J753" s="229"/>
      <c r="K753" s="286"/>
      <c r="L753" s="250"/>
      <c r="M753" s="288"/>
    </row>
    <row r="754" spans="2:13" ht="15.75" customHeight="1">
      <c r="B754" s="218"/>
      <c r="C754" s="289"/>
      <c r="D754" s="283"/>
      <c r="E754" s="353"/>
      <c r="F754" s="354"/>
      <c r="G754" s="290"/>
      <c r="H754" s="264"/>
      <c r="I754" s="253"/>
      <c r="J754" s="236"/>
      <c r="K754" s="267"/>
      <c r="L754" s="253"/>
      <c r="M754" s="217"/>
    </row>
    <row r="755" spans="2:13" ht="15.75" customHeight="1">
      <c r="B755" s="211"/>
      <c r="C755" s="294"/>
      <c r="D755" s="305"/>
      <c r="E755" s="295"/>
      <c r="F755" s="296"/>
      <c r="G755" s="337"/>
      <c r="H755" s="214"/>
      <c r="I755" s="250"/>
      <c r="J755" s="229"/>
      <c r="K755" s="286"/>
      <c r="L755" s="250"/>
      <c r="M755" s="288"/>
    </row>
    <row r="756" spans="2:13" ht="15.75" customHeight="1">
      <c r="B756" s="218"/>
      <c r="C756" s="289"/>
      <c r="D756" s="283"/>
      <c r="E756" s="353"/>
      <c r="F756" s="354"/>
      <c r="G756" s="222"/>
      <c r="H756" s="264"/>
      <c r="I756" s="236"/>
      <c r="J756" s="236"/>
      <c r="K756" s="293"/>
      <c r="L756" s="253"/>
      <c r="M756" s="217"/>
    </row>
    <row r="757" spans="2:13" ht="15.75" customHeight="1">
      <c r="B757" s="211"/>
      <c r="C757" s="294"/>
      <c r="D757" s="305"/>
      <c r="E757" s="295"/>
      <c r="F757" s="296"/>
      <c r="G757" s="338"/>
      <c r="H757" s="214"/>
      <c r="I757" s="229"/>
      <c r="J757" s="229"/>
      <c r="K757" s="333"/>
      <c r="L757" s="250"/>
      <c r="M757" s="288"/>
    </row>
    <row r="758" spans="2:13" ht="15.75" customHeight="1">
      <c r="B758" s="218"/>
      <c r="C758" s="232"/>
      <c r="D758" s="283"/>
      <c r="E758" s="353"/>
      <c r="F758" s="354"/>
      <c r="G758" s="339"/>
      <c r="H758" s="223"/>
      <c r="I758" s="223"/>
      <c r="J758" s="236"/>
      <c r="K758" s="212"/>
      <c r="L758" s="219"/>
      <c r="M758" s="224"/>
    </row>
    <row r="759" spans="2:13" ht="15.75" customHeight="1">
      <c r="B759" s="211"/>
      <c r="C759" s="294"/>
      <c r="D759" s="340"/>
      <c r="E759" s="341"/>
      <c r="F759" s="342"/>
      <c r="G759" s="338"/>
      <c r="H759" s="214"/>
      <c r="I759" s="250"/>
      <c r="J759" s="229"/>
      <c r="K759" s="333"/>
      <c r="L759" s="225"/>
      <c r="M759" s="244"/>
    </row>
    <row r="760" spans="2:13" ht="15.75" customHeight="1">
      <c r="B760" s="218"/>
      <c r="C760" s="232"/>
      <c r="D760" s="283"/>
      <c r="E760" s="353"/>
      <c r="F760" s="354"/>
      <c r="G760" s="280"/>
      <c r="H760" s="264"/>
      <c r="I760" s="223"/>
      <c r="J760" s="236"/>
      <c r="K760" s="219"/>
      <c r="L760" s="219"/>
      <c r="M760" s="224"/>
    </row>
    <row r="761" spans="2:13" ht="15.75" customHeight="1">
      <c r="B761" s="211"/>
      <c r="C761" s="294"/>
      <c r="D761" s="340"/>
      <c r="E761" s="341"/>
      <c r="F761" s="342"/>
      <c r="G761" s="337"/>
      <c r="H761" s="214"/>
      <c r="I761" s="229"/>
      <c r="J761" s="229"/>
      <c r="K761" s="333"/>
      <c r="L761" s="225"/>
      <c r="M761" s="244"/>
    </row>
    <row r="762" spans="2:13" ht="15.75" customHeight="1">
      <c r="B762" s="218"/>
      <c r="C762" s="289"/>
      <c r="D762" s="219"/>
      <c r="E762" s="220"/>
      <c r="F762" s="221"/>
      <c r="G762" s="280"/>
      <c r="H762" s="264"/>
      <c r="I762" s="223"/>
      <c r="J762" s="236"/>
      <c r="K762" s="236"/>
      <c r="L762" s="219"/>
      <c r="M762" s="224"/>
    </row>
    <row r="763" spans="2:13" ht="15.75" customHeight="1">
      <c r="B763" s="211"/>
      <c r="C763" s="294"/>
      <c r="D763" s="259"/>
      <c r="E763" s="281"/>
      <c r="F763" s="282"/>
      <c r="G763" s="337"/>
      <c r="H763" s="214"/>
      <c r="I763" s="229"/>
      <c r="J763" s="229"/>
      <c r="K763" s="333"/>
      <c r="L763" s="225"/>
      <c r="M763" s="244"/>
    </row>
    <row r="764" spans="2:13" ht="15.75" customHeight="1">
      <c r="B764" s="218"/>
      <c r="C764" s="289"/>
      <c r="D764" s="219"/>
      <c r="E764" s="220"/>
      <c r="F764" s="221"/>
      <c r="G764" s="280"/>
      <c r="H764" s="212"/>
      <c r="I764" s="223"/>
      <c r="J764" s="223"/>
      <c r="K764" s="219"/>
      <c r="L764" s="219"/>
      <c r="M764" s="224"/>
    </row>
    <row r="765" spans="2:13" ht="15.75" customHeight="1">
      <c r="B765" s="211"/>
      <c r="C765" s="294"/>
      <c r="D765" s="340"/>
      <c r="E765" s="341"/>
      <c r="F765" s="342"/>
      <c r="G765" s="338"/>
      <c r="H765" s="214"/>
      <c r="I765" s="229"/>
      <c r="J765" s="229"/>
      <c r="K765" s="225"/>
      <c r="L765" s="225"/>
      <c r="M765" s="244"/>
    </row>
    <row r="766" spans="2:13" ht="15.75" customHeight="1">
      <c r="B766" s="218"/>
      <c r="C766" s="232"/>
      <c r="D766" s="219"/>
      <c r="E766" s="220"/>
      <c r="F766" s="221"/>
      <c r="G766" s="290"/>
      <c r="H766" s="264"/>
      <c r="I766" s="253"/>
      <c r="J766" s="253"/>
      <c r="K766" s="253"/>
      <c r="L766" s="253"/>
      <c r="M766" s="217"/>
    </row>
    <row r="767" spans="2:13" ht="15.75" customHeight="1">
      <c r="B767" s="211"/>
      <c r="C767" s="389"/>
      <c r="D767" s="259"/>
      <c r="E767" s="281"/>
      <c r="F767" s="282"/>
      <c r="G767" s="308"/>
      <c r="H767" s="272"/>
      <c r="I767" s="250"/>
      <c r="J767" s="229">
        <f>SUM(J706:J765)</f>
        <v>0</v>
      </c>
      <c r="K767" s="250"/>
      <c r="L767" s="250"/>
      <c r="M767" s="288"/>
    </row>
    <row r="768" spans="2:13" ht="15.75" customHeight="1">
      <c r="B768" s="218"/>
      <c r="C768" s="293"/>
      <c r="D768" s="219"/>
      <c r="E768" s="220"/>
      <c r="F768" s="221"/>
      <c r="G768" s="222"/>
      <c r="H768" s="266"/>
      <c r="I768" s="267"/>
      <c r="J768" s="253"/>
      <c r="K768" s="232"/>
      <c r="L768" s="219"/>
      <c r="M768" s="224"/>
    </row>
    <row r="769" spans="2:13" ht="15.75" customHeight="1" thickBot="1">
      <c r="B769" s="313"/>
      <c r="C769" s="380"/>
      <c r="D769" s="268"/>
      <c r="E769" s="269"/>
      <c r="F769" s="270"/>
      <c r="G769" s="271"/>
      <c r="H769" s="316"/>
      <c r="I769" s="345"/>
      <c r="J769" s="274">
        <f>ROUNDDOWN(J767,-3)</f>
        <v>0</v>
      </c>
      <c r="K769" s="319"/>
      <c r="L769" s="319"/>
      <c r="M769" s="276"/>
    </row>
    <row r="770" spans="2:13" ht="13.5">
      <c r="B770"/>
      <c r="C770"/>
      <c r="D770"/>
      <c r="E770"/>
      <c r="F770"/>
      <c r="G770"/>
      <c r="H770"/>
      <c r="I770"/>
      <c r="J770"/>
      <c r="K770"/>
      <c r="L770"/>
      <c r="M770"/>
    </row>
    <row r="771" spans="2:13" ht="15.75" customHeight="1" thickBot="1">
      <c r="B771" s="197"/>
      <c r="C771" s="194"/>
      <c r="D771" s="194"/>
      <c r="E771" s="194"/>
      <c r="F771" s="194"/>
      <c r="G771" s="198"/>
      <c r="H771" s="197"/>
      <c r="I771" s="199"/>
      <c r="J771" s="199"/>
      <c r="K771" s="194"/>
      <c r="L771" s="200" t="s">
        <v>148</v>
      </c>
      <c r="M771" s="194"/>
    </row>
    <row r="772" spans="2:13" ht="15.75" customHeight="1" thickBot="1">
      <c r="B772" s="202" t="s">
        <v>149</v>
      </c>
      <c r="C772" s="609" t="s">
        <v>150</v>
      </c>
      <c r="D772" s="206" t="s">
        <v>151</v>
      </c>
      <c r="E772" s="204"/>
      <c r="F772" s="204"/>
      <c r="G772" s="205" t="s">
        <v>152</v>
      </c>
      <c r="H772" s="206" t="s">
        <v>153</v>
      </c>
      <c r="I772" s="207" t="s">
        <v>154</v>
      </c>
      <c r="J772" s="207" t="s">
        <v>155</v>
      </c>
      <c r="K772" s="208" t="s">
        <v>156</v>
      </c>
      <c r="L772" s="206" t="s">
        <v>157</v>
      </c>
      <c r="M772" s="209"/>
    </row>
    <row r="773" spans="2:13" ht="15.75" customHeight="1">
      <c r="B773" s="211" t="s">
        <v>158</v>
      </c>
      <c r="C773" s="609"/>
      <c r="D773" s="212" t="s">
        <v>159</v>
      </c>
      <c r="E773" s="212" t="s">
        <v>160</v>
      </c>
      <c r="F773" s="212" t="s">
        <v>161</v>
      </c>
      <c r="G773" s="213"/>
      <c r="H773" s="214" t="s">
        <v>162</v>
      </c>
      <c r="I773" s="215"/>
      <c r="J773" s="215"/>
      <c r="K773" s="216"/>
      <c r="L773" s="212" t="s">
        <v>163</v>
      </c>
      <c r="M773" s="217" t="s">
        <v>164</v>
      </c>
    </row>
    <row r="774" spans="2:13" ht="15.75" customHeight="1">
      <c r="B774" s="218"/>
      <c r="C774" s="219"/>
      <c r="D774" s="219"/>
      <c r="E774" s="220"/>
      <c r="F774" s="221"/>
      <c r="G774" s="222"/>
      <c r="H774" s="212"/>
      <c r="I774" s="223"/>
      <c r="J774" s="223"/>
      <c r="K774" s="219"/>
      <c r="L774" s="219"/>
      <c r="M774" s="224"/>
    </row>
    <row r="775" spans="2:13" ht="15.75" customHeight="1">
      <c r="B775" s="211"/>
      <c r="C775" s="225"/>
      <c r="D775" s="259"/>
      <c r="E775" s="281"/>
      <c r="F775" s="282"/>
      <c r="G775" s="346"/>
      <c r="H775" s="214"/>
      <c r="I775" s="229"/>
      <c r="J775" s="229"/>
      <c r="K775" s="225"/>
      <c r="L775" s="225"/>
      <c r="M775" s="230"/>
    </row>
    <row r="776" spans="2:13" ht="15.75" customHeight="1">
      <c r="B776" s="218"/>
      <c r="C776" s="283"/>
      <c r="D776" s="328"/>
      <c r="E776" s="324"/>
      <c r="F776" s="235"/>
      <c r="G776" s="222"/>
      <c r="H776" s="212"/>
      <c r="I776" s="223"/>
      <c r="J776" s="223"/>
      <c r="K776" s="219"/>
      <c r="L776" s="219"/>
      <c r="M776" s="224"/>
    </row>
    <row r="777" spans="2:13" ht="15.75" customHeight="1">
      <c r="B777" s="284"/>
      <c r="C777" s="294"/>
      <c r="D777" s="305"/>
      <c r="E777" s="240"/>
      <c r="F777" s="241"/>
      <c r="G777" s="346"/>
      <c r="H777" s="214"/>
      <c r="I777" s="257"/>
      <c r="J777" s="257"/>
      <c r="K777" s="287"/>
      <c r="L777" s="225"/>
      <c r="M777" s="244"/>
    </row>
    <row r="778" spans="2:13" ht="15.75" customHeight="1">
      <c r="B778" s="218"/>
      <c r="C778" s="219"/>
      <c r="D778" s="328"/>
      <c r="E778" s="298"/>
      <c r="F778" s="299"/>
      <c r="G778" s="290"/>
      <c r="H778" s="212"/>
      <c r="I778" s="253"/>
      <c r="J778" s="236"/>
      <c r="K778" s="219"/>
      <c r="L778" s="219"/>
      <c r="M778" s="224"/>
    </row>
    <row r="779" spans="2:13" ht="15.75" customHeight="1">
      <c r="B779" s="284"/>
      <c r="C779" s="294"/>
      <c r="D779" s="305"/>
      <c r="E779" s="295"/>
      <c r="F779" s="296"/>
      <c r="G779" s="346"/>
      <c r="H779" s="214"/>
      <c r="I779" s="250"/>
      <c r="J779" s="257"/>
      <c r="K779" s="287"/>
      <c r="L779" s="225"/>
      <c r="M779" s="244"/>
    </row>
    <row r="780" spans="2:13" ht="15.75" customHeight="1">
      <c r="B780" s="218"/>
      <c r="C780" s="219"/>
      <c r="D780" s="328"/>
      <c r="E780" s="298"/>
      <c r="F780" s="299"/>
      <c r="G780" s="290"/>
      <c r="H780" s="212"/>
      <c r="I780" s="253"/>
      <c r="J780" s="236"/>
      <c r="K780" s="219"/>
      <c r="L780" s="219"/>
      <c r="M780" s="224"/>
    </row>
    <row r="781" spans="2:13" ht="15.75" customHeight="1">
      <c r="B781" s="211"/>
      <c r="C781" s="294"/>
      <c r="D781" s="305"/>
      <c r="E781" s="295"/>
      <c r="F781" s="296"/>
      <c r="G781" s="346"/>
      <c r="H781" s="214"/>
      <c r="I781" s="250"/>
      <c r="J781" s="257"/>
      <c r="K781" s="287"/>
      <c r="L781" s="225"/>
      <c r="M781" s="244"/>
    </row>
    <row r="782" spans="2:13" ht="15.75" customHeight="1">
      <c r="B782" s="218"/>
      <c r="C782" s="219"/>
      <c r="D782" s="328"/>
      <c r="E782" s="298"/>
      <c r="F782" s="299"/>
      <c r="G782" s="290"/>
      <c r="H782" s="212"/>
      <c r="I782" s="253"/>
      <c r="J782" s="236"/>
      <c r="K782" s="219"/>
      <c r="L782" s="219"/>
      <c r="M782" s="224"/>
    </row>
    <row r="783" spans="2:13" ht="15.75" customHeight="1">
      <c r="B783" s="211"/>
      <c r="C783" s="294"/>
      <c r="D783" s="305"/>
      <c r="E783" s="295"/>
      <c r="F783" s="296"/>
      <c r="G783" s="346"/>
      <c r="H783" s="214"/>
      <c r="I783" s="250"/>
      <c r="J783" s="257"/>
      <c r="K783" s="287"/>
      <c r="L783" s="225"/>
      <c r="M783" s="244"/>
    </row>
    <row r="784" spans="2:13" ht="15.75" customHeight="1">
      <c r="B784" s="218"/>
      <c r="C784" s="283"/>
      <c r="D784" s="283"/>
      <c r="E784" s="353"/>
      <c r="F784" s="354"/>
      <c r="G784" s="290"/>
      <c r="H784" s="264"/>
      <c r="I784" s="253"/>
      <c r="J784" s="236"/>
      <c r="K784" s="219"/>
      <c r="L784" s="219"/>
      <c r="M784" s="224"/>
    </row>
    <row r="785" spans="2:13" ht="15.75" customHeight="1">
      <c r="B785" s="211"/>
      <c r="C785" s="294"/>
      <c r="D785" s="340"/>
      <c r="E785" s="341"/>
      <c r="F785" s="342"/>
      <c r="G785" s="337"/>
      <c r="H785" s="214"/>
      <c r="I785" s="229"/>
      <c r="J785" s="257"/>
      <c r="K785" s="287"/>
      <c r="L785" s="225"/>
      <c r="M785" s="254"/>
    </row>
    <row r="786" spans="2:13" ht="15.75" customHeight="1">
      <c r="B786" s="218"/>
      <c r="C786" s="283"/>
      <c r="D786" s="219"/>
      <c r="E786" s="220"/>
      <c r="F786" s="221"/>
      <c r="G786" s="290"/>
      <c r="H786" s="264"/>
      <c r="I786" s="312"/>
      <c r="J786" s="236"/>
      <c r="K786" s="219"/>
      <c r="L786" s="219"/>
      <c r="M786" s="224"/>
    </row>
    <row r="787" spans="2:13" ht="15.75" customHeight="1">
      <c r="B787" s="211"/>
      <c r="C787" s="294"/>
      <c r="D787" s="259"/>
      <c r="E787" s="281"/>
      <c r="F787" s="282"/>
      <c r="G787" s="346"/>
      <c r="H787" s="214"/>
      <c r="I787" s="257"/>
      <c r="J787" s="257"/>
      <c r="K787" s="287"/>
      <c r="L787" s="225"/>
      <c r="M787" s="244"/>
    </row>
    <row r="788" spans="2:13" ht="15.75" customHeight="1">
      <c r="B788" s="218"/>
      <c r="C788" s="283"/>
      <c r="D788" s="219"/>
      <c r="E788" s="220"/>
      <c r="F788" s="221"/>
      <c r="G788" s="290"/>
      <c r="H788" s="264"/>
      <c r="I788" s="253"/>
      <c r="J788" s="236"/>
      <c r="K788" s="219"/>
      <c r="L788" s="219"/>
      <c r="M788" s="224"/>
    </row>
    <row r="789" spans="2:13" ht="15.75" customHeight="1">
      <c r="B789" s="211"/>
      <c r="C789" s="294"/>
      <c r="D789" s="259"/>
      <c r="E789" s="281"/>
      <c r="F789" s="282"/>
      <c r="G789" s="346"/>
      <c r="H789" s="214"/>
      <c r="I789" s="250"/>
      <c r="J789" s="257"/>
      <c r="K789" s="287"/>
      <c r="L789" s="225"/>
      <c r="M789" s="244"/>
    </row>
    <row r="790" spans="2:13" ht="15.75" customHeight="1">
      <c r="B790" s="218"/>
      <c r="C790" s="283"/>
      <c r="D790" s="219"/>
      <c r="E790" s="220"/>
      <c r="F790" s="221"/>
      <c r="G790" s="290"/>
      <c r="H790" s="264"/>
      <c r="I790" s="253"/>
      <c r="J790" s="253"/>
      <c r="K790" s="267"/>
      <c r="L790" s="219"/>
      <c r="M790" s="224"/>
    </row>
    <row r="791" spans="2:13" ht="15.75" customHeight="1">
      <c r="B791" s="211"/>
      <c r="C791" s="294"/>
      <c r="D791" s="259"/>
      <c r="E791" s="281"/>
      <c r="F791" s="282"/>
      <c r="G791" s="346"/>
      <c r="H791" s="214"/>
      <c r="I791" s="250"/>
      <c r="J791" s="257"/>
      <c r="K791" s="286"/>
      <c r="L791" s="225"/>
      <c r="M791" s="244"/>
    </row>
    <row r="792" spans="2:13" ht="15.75" customHeight="1">
      <c r="B792" s="218"/>
      <c r="C792" s="283"/>
      <c r="D792" s="219"/>
      <c r="E792" s="220"/>
      <c r="F792" s="221"/>
      <c r="G792" s="292"/>
      <c r="H792" s="223"/>
      <c r="I792" s="223"/>
      <c r="J792" s="219"/>
      <c r="K792" s="394"/>
      <c r="L792" s="219"/>
      <c r="M792" s="224"/>
    </row>
    <row r="793" spans="2:13" ht="15.75" customHeight="1">
      <c r="B793" s="211"/>
      <c r="C793" s="294"/>
      <c r="D793" s="259"/>
      <c r="E793" s="281"/>
      <c r="F793" s="282"/>
      <c r="G793" s="346"/>
      <c r="H793" s="214"/>
      <c r="I793" s="257"/>
      <c r="J793" s="257"/>
      <c r="K793" s="249"/>
      <c r="L793" s="225"/>
      <c r="M793" s="244"/>
    </row>
    <row r="794" spans="2:13" ht="15.75" customHeight="1">
      <c r="B794" s="218"/>
      <c r="C794" s="283"/>
      <c r="D794" s="219"/>
      <c r="E794" s="220"/>
      <c r="F794" s="221"/>
      <c r="G794" s="290"/>
      <c r="H794" s="264"/>
      <c r="I794" s="253"/>
      <c r="J794" s="236"/>
      <c r="K794" s="393"/>
      <c r="L794" s="219"/>
      <c r="M794" s="224"/>
    </row>
    <row r="795" spans="2:13" ht="15.75" customHeight="1">
      <c r="B795" s="211"/>
      <c r="C795" s="294"/>
      <c r="D795" s="259"/>
      <c r="E795" s="281"/>
      <c r="F795" s="282"/>
      <c r="G795" s="346"/>
      <c r="H795" s="214"/>
      <c r="I795" s="250"/>
      <c r="J795" s="257"/>
      <c r="K795" s="286"/>
      <c r="L795" s="225"/>
      <c r="M795" s="244"/>
    </row>
    <row r="796" spans="2:13" ht="15.75" customHeight="1">
      <c r="B796" s="218"/>
      <c r="C796" s="283"/>
      <c r="D796" s="219"/>
      <c r="E796" s="220"/>
      <c r="F796" s="221"/>
      <c r="G796" s="290"/>
      <c r="H796" s="264"/>
      <c r="I796" s="253"/>
      <c r="J796" s="253"/>
      <c r="K796" s="253"/>
      <c r="L796" s="219"/>
      <c r="M796" s="224"/>
    </row>
    <row r="797" spans="2:13" ht="15.75" customHeight="1">
      <c r="B797" s="211"/>
      <c r="C797" s="294"/>
      <c r="D797" s="259"/>
      <c r="E797" s="281"/>
      <c r="F797" s="282"/>
      <c r="G797" s="346"/>
      <c r="H797" s="214"/>
      <c r="I797" s="250"/>
      <c r="J797" s="257"/>
      <c r="K797" s="250"/>
      <c r="L797" s="225"/>
      <c r="M797" s="244"/>
    </row>
    <row r="798" spans="2:13" ht="15.75" customHeight="1">
      <c r="B798" s="218"/>
      <c r="C798" s="283"/>
      <c r="D798" s="219"/>
      <c r="E798" s="220"/>
      <c r="F798" s="221"/>
      <c r="G798" s="222"/>
      <c r="H798" s="223"/>
      <c r="I798" s="223"/>
      <c r="J798" s="219"/>
      <c r="K798" s="219"/>
      <c r="L798" s="219"/>
      <c r="M798" s="224"/>
    </row>
    <row r="799" spans="2:13" ht="15.75" customHeight="1">
      <c r="B799" s="211"/>
      <c r="C799" s="294"/>
      <c r="D799" s="259"/>
      <c r="E799" s="281"/>
      <c r="F799" s="282"/>
      <c r="G799" s="306"/>
      <c r="H799" s="331"/>
      <c r="I799" s="257"/>
      <c r="J799" s="257"/>
      <c r="K799" s="257"/>
      <c r="L799" s="225"/>
      <c r="M799" s="244"/>
    </row>
    <row r="800" spans="2:13" ht="15.75" customHeight="1">
      <c r="B800" s="218"/>
      <c r="C800" s="219"/>
      <c r="D800" s="219"/>
      <c r="E800" s="220"/>
      <c r="F800" s="221"/>
      <c r="G800" s="290"/>
      <c r="H800" s="264"/>
      <c r="I800" s="253"/>
      <c r="J800" s="253"/>
      <c r="K800" s="253"/>
      <c r="L800" s="219"/>
      <c r="M800" s="224"/>
    </row>
    <row r="801" spans="2:13" ht="15.75" customHeight="1">
      <c r="B801" s="211"/>
      <c r="C801" s="294"/>
      <c r="D801" s="259"/>
      <c r="E801" s="281"/>
      <c r="F801" s="282"/>
      <c r="G801" s="308"/>
      <c r="H801" s="272"/>
      <c r="I801" s="250"/>
      <c r="J801" s="257"/>
      <c r="K801" s="257"/>
      <c r="L801" s="225"/>
      <c r="M801" s="244"/>
    </row>
    <row r="802" spans="2:13" ht="15.75" customHeight="1">
      <c r="B802" s="218"/>
      <c r="C802" s="219"/>
      <c r="D802" s="219"/>
      <c r="E802" s="220"/>
      <c r="F802" s="221"/>
      <c r="G802" s="222"/>
      <c r="H802" s="266"/>
      <c r="I802" s="267"/>
      <c r="J802" s="253"/>
      <c r="K802" s="253"/>
      <c r="L802" s="219"/>
      <c r="M802" s="224"/>
    </row>
    <row r="803" spans="2:13" ht="15.75" customHeight="1" thickBot="1">
      <c r="B803" s="211"/>
      <c r="C803" s="225"/>
      <c r="D803" s="268">
        <v>0</v>
      </c>
      <c r="E803" s="269"/>
      <c r="F803" s="270"/>
      <c r="G803" s="271"/>
      <c r="H803" s="272"/>
      <c r="I803" s="273"/>
      <c r="J803" s="274"/>
      <c r="K803" s="275"/>
      <c r="L803" s="275"/>
      <c r="M803" s="276"/>
    </row>
    <row r="804" spans="2:13" ht="15.75" customHeight="1">
      <c r="B804" s="204"/>
      <c r="C804" s="277"/>
      <c r="D804" s="277"/>
      <c r="E804" s="277"/>
      <c r="F804" s="277"/>
      <c r="G804" s="278"/>
      <c r="H804" s="204"/>
      <c r="I804" s="279"/>
      <c r="J804" s="199"/>
      <c r="K804" s="277"/>
      <c r="L804" s="277"/>
      <c r="M804" s="277"/>
    </row>
    <row r="805" spans="2:13" ht="15.75" customHeight="1">
      <c r="B805" s="197"/>
      <c r="C805" s="194"/>
      <c r="D805" s="194"/>
      <c r="E805" s="194"/>
      <c r="F805" s="194"/>
      <c r="G805" s="198"/>
      <c r="H805" s="197"/>
      <c r="I805" s="199"/>
      <c r="J805" s="199"/>
      <c r="K805" s="194"/>
      <c r="L805" s="194"/>
      <c r="M805" s="194"/>
    </row>
    <row r="806" spans="2:13" ht="15.75" customHeight="1">
      <c r="B806" s="197"/>
      <c r="C806" s="194"/>
      <c r="D806" s="194"/>
      <c r="E806" s="194"/>
      <c r="F806" s="194"/>
      <c r="G806" s="198"/>
      <c r="H806" s="197"/>
      <c r="I806" s="199"/>
      <c r="J806" s="199"/>
      <c r="K806" s="194"/>
      <c r="L806" s="194"/>
      <c r="M806" s="194"/>
    </row>
    <row r="807" spans="2:13" ht="15.75" customHeight="1" thickBot="1">
      <c r="B807" s="197"/>
      <c r="C807" s="194"/>
      <c r="D807" s="194"/>
      <c r="E807" s="194"/>
      <c r="F807" s="194"/>
      <c r="G807" s="198"/>
      <c r="H807" s="197"/>
      <c r="I807" s="199"/>
      <c r="J807" s="199"/>
      <c r="K807" s="194"/>
      <c r="L807" s="194"/>
      <c r="M807" s="194"/>
    </row>
    <row r="808" spans="2:13" ht="15.75" customHeight="1" thickBot="1">
      <c r="B808" s="202" t="s">
        <v>149</v>
      </c>
      <c r="C808" s="609" t="s">
        <v>150</v>
      </c>
      <c r="D808" s="206" t="s">
        <v>151</v>
      </c>
      <c r="E808" s="204"/>
      <c r="F808" s="204"/>
      <c r="G808" s="205" t="s">
        <v>152</v>
      </c>
      <c r="H808" s="206" t="s">
        <v>153</v>
      </c>
      <c r="I808" s="207" t="s">
        <v>154</v>
      </c>
      <c r="J808" s="207" t="s">
        <v>155</v>
      </c>
      <c r="K808" s="208" t="s">
        <v>156</v>
      </c>
      <c r="L808" s="206" t="s">
        <v>157</v>
      </c>
      <c r="M808" s="209"/>
    </row>
    <row r="809" spans="2:13" ht="15.75" customHeight="1">
      <c r="B809" s="211" t="s">
        <v>158</v>
      </c>
      <c r="C809" s="609"/>
      <c r="D809" s="212" t="s">
        <v>159</v>
      </c>
      <c r="E809" s="212" t="s">
        <v>160</v>
      </c>
      <c r="F809" s="212" t="s">
        <v>161</v>
      </c>
      <c r="G809" s="213"/>
      <c r="H809" s="214" t="s">
        <v>162</v>
      </c>
      <c r="I809" s="215"/>
      <c r="J809" s="215"/>
      <c r="K809" s="216"/>
      <c r="L809" s="212" t="s">
        <v>163</v>
      </c>
      <c r="M809" s="217" t="s">
        <v>164</v>
      </c>
    </row>
    <row r="810" spans="2:13" ht="15.75" customHeight="1">
      <c r="B810" s="218"/>
      <c r="C810" s="283"/>
      <c r="D810" s="283"/>
      <c r="E810" s="353"/>
      <c r="F810" s="354"/>
      <c r="G810" s="280"/>
      <c r="H810" s="212"/>
      <c r="I810" s="223"/>
      <c r="J810" s="223"/>
      <c r="K810" s="219"/>
      <c r="L810" s="219"/>
      <c r="M810" s="224"/>
    </row>
    <row r="811" spans="2:13" ht="15.75" customHeight="1">
      <c r="B811" s="211"/>
      <c r="C811" s="294"/>
      <c r="D811" s="340"/>
      <c r="E811" s="341"/>
      <c r="F811" s="342"/>
      <c r="G811" s="306"/>
      <c r="H811" s="331"/>
      <c r="I811" s="257"/>
      <c r="J811" s="257"/>
      <c r="K811" s="257"/>
      <c r="L811" s="257"/>
      <c r="M811" s="244"/>
    </row>
    <row r="812" spans="2:13" ht="15.75" customHeight="1">
      <c r="B812" s="218"/>
      <c r="C812" s="219"/>
      <c r="D812" s="283"/>
      <c r="E812" s="353"/>
      <c r="F812" s="354"/>
      <c r="G812" s="290"/>
      <c r="H812" s="212"/>
      <c r="I812" s="236"/>
      <c r="J812" s="236"/>
      <c r="K812" s="232"/>
      <c r="L812" s="253"/>
      <c r="M812" s="224"/>
    </row>
    <row r="813" spans="2:13" ht="15.75" customHeight="1">
      <c r="B813" s="211"/>
      <c r="C813" s="294"/>
      <c r="D813" s="340"/>
      <c r="E813" s="341"/>
      <c r="F813" s="342"/>
      <c r="G813" s="337"/>
      <c r="H813" s="214"/>
      <c r="I813" s="229"/>
      <c r="J813" s="257"/>
      <c r="K813" s="257"/>
      <c r="L813" s="250"/>
      <c r="M813" s="244"/>
    </row>
    <row r="814" spans="2:13" ht="15.75" customHeight="1">
      <c r="B814" s="218"/>
      <c r="C814" s="289"/>
      <c r="D814" s="283"/>
      <c r="E814" s="353"/>
      <c r="F814" s="354"/>
      <c r="G814" s="290"/>
      <c r="H814" s="212"/>
      <c r="I814" s="236"/>
      <c r="J814" s="236"/>
      <c r="K814" s="293"/>
      <c r="L814" s="253"/>
      <c r="M814" s="217"/>
    </row>
    <row r="815" spans="2:13" ht="15.75" customHeight="1">
      <c r="B815" s="211"/>
      <c r="C815" s="395"/>
      <c r="D815" s="340"/>
      <c r="E815" s="341"/>
      <c r="F815" s="342"/>
      <c r="G815" s="337"/>
      <c r="H815" s="214"/>
      <c r="I815" s="250"/>
      <c r="J815" s="257"/>
      <c r="K815" s="286"/>
      <c r="L815" s="250"/>
      <c r="M815" s="288"/>
    </row>
    <row r="816" spans="2:13" ht="15.75" customHeight="1">
      <c r="B816" s="218"/>
      <c r="C816" s="219"/>
      <c r="D816" s="283"/>
      <c r="E816" s="353"/>
      <c r="F816" s="354"/>
      <c r="G816" s="290"/>
      <c r="H816" s="212"/>
      <c r="I816" s="236"/>
      <c r="J816" s="236"/>
      <c r="K816" s="293"/>
      <c r="L816" s="253"/>
      <c r="M816" s="217"/>
    </row>
    <row r="817" spans="2:13" ht="15.75" customHeight="1">
      <c r="B817" s="211"/>
      <c r="C817" s="395"/>
      <c r="D817" s="340"/>
      <c r="E817" s="341"/>
      <c r="F817" s="342"/>
      <c r="G817" s="337"/>
      <c r="H817" s="214"/>
      <c r="I817" s="229"/>
      <c r="J817" s="229"/>
      <c r="K817" s="286"/>
      <c r="L817" s="250"/>
      <c r="M817" s="288"/>
    </row>
    <row r="818" spans="2:13" ht="15.75" customHeight="1">
      <c r="B818" s="218"/>
      <c r="C818" s="283"/>
      <c r="D818" s="283"/>
      <c r="E818" s="353"/>
      <c r="F818" s="354"/>
      <c r="G818" s="290"/>
      <c r="H818" s="212"/>
      <c r="I818" s="236"/>
      <c r="J818" s="236"/>
      <c r="K818" s="334"/>
      <c r="L818" s="253"/>
      <c r="M818" s="217"/>
    </row>
    <row r="819" spans="2:13" ht="15.75" customHeight="1">
      <c r="B819" s="211"/>
      <c r="C819" s="395"/>
      <c r="D819" s="340"/>
      <c r="E819" s="341"/>
      <c r="F819" s="342"/>
      <c r="G819" s="337"/>
      <c r="H819" s="214"/>
      <c r="I819" s="229"/>
      <c r="J819" s="229"/>
      <c r="K819" s="286"/>
      <c r="L819" s="250"/>
      <c r="M819" s="288"/>
    </row>
    <row r="820" spans="2:13" ht="15.75" customHeight="1">
      <c r="B820" s="218"/>
      <c r="C820" s="289"/>
      <c r="D820" s="283"/>
      <c r="E820" s="353"/>
      <c r="F820" s="354"/>
      <c r="G820" s="290"/>
      <c r="H820" s="212"/>
      <c r="I820" s="236"/>
      <c r="J820" s="236"/>
      <c r="K820" s="293"/>
      <c r="L820" s="253"/>
      <c r="M820" s="217"/>
    </row>
    <row r="821" spans="2:13" ht="15.75" customHeight="1">
      <c r="B821" s="211"/>
      <c r="C821" s="294"/>
      <c r="D821" s="340"/>
      <c r="E821" s="341"/>
      <c r="F821" s="342"/>
      <c r="G821" s="337"/>
      <c r="H821" s="214"/>
      <c r="I821" s="229"/>
      <c r="J821" s="229"/>
      <c r="K821" s="286"/>
      <c r="L821" s="250"/>
      <c r="M821" s="288"/>
    </row>
    <row r="822" spans="2:13" ht="15.75" customHeight="1">
      <c r="B822" s="218"/>
      <c r="C822" s="289"/>
      <c r="D822" s="283"/>
      <c r="E822" s="353"/>
      <c r="F822" s="354"/>
      <c r="G822" s="290"/>
      <c r="H822" s="264"/>
      <c r="I822" s="253"/>
      <c r="J822" s="236"/>
      <c r="K822" s="267"/>
      <c r="L822" s="253"/>
      <c r="M822" s="217"/>
    </row>
    <row r="823" spans="2:13" ht="15.75" customHeight="1">
      <c r="B823" s="211"/>
      <c r="C823" s="294"/>
      <c r="D823" s="305"/>
      <c r="E823" s="295"/>
      <c r="F823" s="296"/>
      <c r="G823" s="337"/>
      <c r="H823" s="214"/>
      <c r="I823" s="250"/>
      <c r="J823" s="229"/>
      <c r="K823" s="286"/>
      <c r="L823" s="250"/>
      <c r="M823" s="288"/>
    </row>
    <row r="824" spans="2:13" ht="15.75" customHeight="1">
      <c r="B824" s="218"/>
      <c r="C824" s="289"/>
      <c r="D824" s="283"/>
      <c r="E824" s="353"/>
      <c r="F824" s="354"/>
      <c r="G824" s="290"/>
      <c r="H824" s="264"/>
      <c r="I824" s="253"/>
      <c r="J824" s="236"/>
      <c r="K824" s="267"/>
      <c r="L824" s="253"/>
      <c r="M824" s="217"/>
    </row>
    <row r="825" spans="2:13" ht="15.75" customHeight="1">
      <c r="B825" s="211"/>
      <c r="C825" s="294"/>
      <c r="D825" s="305"/>
      <c r="E825" s="295"/>
      <c r="F825" s="296"/>
      <c r="G825" s="337"/>
      <c r="H825" s="214"/>
      <c r="I825" s="250"/>
      <c r="J825" s="229"/>
      <c r="K825" s="286"/>
      <c r="L825" s="250"/>
      <c r="M825" s="288"/>
    </row>
    <row r="826" spans="2:13" ht="15.75" customHeight="1">
      <c r="B826" s="218"/>
      <c r="C826" s="289"/>
      <c r="D826" s="283"/>
      <c r="E826" s="353"/>
      <c r="F826" s="354"/>
      <c r="G826" s="222"/>
      <c r="H826" s="264"/>
      <c r="I826" s="236"/>
      <c r="J826" s="236"/>
      <c r="K826" s="293"/>
      <c r="L826" s="253"/>
      <c r="M826" s="217"/>
    </row>
    <row r="827" spans="2:13" ht="15.75" customHeight="1">
      <c r="B827" s="211"/>
      <c r="C827" s="294"/>
      <c r="D827" s="305"/>
      <c r="E827" s="295"/>
      <c r="F827" s="296"/>
      <c r="G827" s="338"/>
      <c r="H827" s="214"/>
      <c r="I827" s="229"/>
      <c r="J827" s="229"/>
      <c r="K827" s="333"/>
      <c r="L827" s="250"/>
      <c r="M827" s="288"/>
    </row>
    <row r="828" spans="2:13" ht="15.75" customHeight="1">
      <c r="B828" s="218"/>
      <c r="C828" s="232"/>
      <c r="D828" s="283"/>
      <c r="E828" s="353"/>
      <c r="F828" s="354"/>
      <c r="G828" s="339"/>
      <c r="H828" s="223"/>
      <c r="I828" s="223"/>
      <c r="J828" s="236"/>
      <c r="K828" s="212"/>
      <c r="L828" s="219"/>
      <c r="M828" s="224"/>
    </row>
    <row r="829" spans="2:13" ht="15.75" customHeight="1">
      <c r="B829" s="211"/>
      <c r="C829" s="294"/>
      <c r="D829" s="340"/>
      <c r="E829" s="341"/>
      <c r="F829" s="342"/>
      <c r="G829" s="338"/>
      <c r="H829" s="214"/>
      <c r="I829" s="250"/>
      <c r="J829" s="229"/>
      <c r="K829" s="333"/>
      <c r="L829" s="225"/>
      <c r="M829" s="244"/>
    </row>
    <row r="830" spans="2:13" ht="15.75" customHeight="1">
      <c r="B830" s="218"/>
      <c r="C830" s="232"/>
      <c r="D830" s="283"/>
      <c r="E830" s="353"/>
      <c r="F830" s="354"/>
      <c r="G830" s="280"/>
      <c r="H830" s="264"/>
      <c r="I830" s="223"/>
      <c r="J830" s="236"/>
      <c r="K830" s="219"/>
      <c r="L830" s="219"/>
      <c r="M830" s="224"/>
    </row>
    <row r="831" spans="2:13" ht="15.75" customHeight="1">
      <c r="B831" s="211"/>
      <c r="C831" s="294"/>
      <c r="D831" s="340"/>
      <c r="E831" s="341"/>
      <c r="F831" s="342"/>
      <c r="G831" s="337"/>
      <c r="H831" s="214"/>
      <c r="I831" s="229"/>
      <c r="J831" s="229"/>
      <c r="K831" s="333"/>
      <c r="L831" s="225"/>
      <c r="M831" s="244"/>
    </row>
    <row r="832" spans="2:13" ht="15.75" customHeight="1">
      <c r="B832" s="218"/>
      <c r="C832" s="289"/>
      <c r="D832" s="219"/>
      <c r="E832" s="220"/>
      <c r="F832" s="221"/>
      <c r="G832" s="280"/>
      <c r="H832" s="264"/>
      <c r="I832" s="223"/>
      <c r="J832" s="236"/>
      <c r="K832" s="236"/>
      <c r="L832" s="219"/>
      <c r="M832" s="224"/>
    </row>
    <row r="833" spans="2:13" ht="15.75" customHeight="1">
      <c r="B833" s="211"/>
      <c r="C833" s="294"/>
      <c r="D833" s="259"/>
      <c r="E833" s="281"/>
      <c r="F833" s="282"/>
      <c r="G833" s="337"/>
      <c r="H833" s="214"/>
      <c r="I833" s="229"/>
      <c r="J833" s="229"/>
      <c r="K833" s="333"/>
      <c r="L833" s="225"/>
      <c r="M833" s="244"/>
    </row>
    <row r="834" spans="2:13" ht="15.75" customHeight="1">
      <c r="B834" s="218"/>
      <c r="C834" s="289"/>
      <c r="D834" s="219"/>
      <c r="E834" s="220"/>
      <c r="F834" s="221"/>
      <c r="G834" s="280"/>
      <c r="H834" s="212"/>
      <c r="I834" s="223"/>
      <c r="J834" s="223"/>
      <c r="K834" s="219"/>
      <c r="L834" s="219"/>
      <c r="M834" s="224"/>
    </row>
    <row r="835" spans="2:13" ht="15.75" customHeight="1">
      <c r="B835" s="211"/>
      <c r="C835" s="294"/>
      <c r="D835" s="340"/>
      <c r="E835" s="341"/>
      <c r="F835" s="342"/>
      <c r="G835" s="338"/>
      <c r="H835" s="214"/>
      <c r="I835" s="229"/>
      <c r="J835" s="229"/>
      <c r="K835" s="225"/>
      <c r="L835" s="225"/>
      <c r="M835" s="244"/>
    </row>
    <row r="836" spans="2:13" ht="15.75" customHeight="1">
      <c r="B836" s="218"/>
      <c r="C836" s="232"/>
      <c r="D836" s="219"/>
      <c r="E836" s="220"/>
      <c r="F836" s="221"/>
      <c r="G836" s="290"/>
      <c r="H836" s="264"/>
      <c r="I836" s="253"/>
      <c r="J836" s="253"/>
      <c r="K836" s="253"/>
      <c r="L836" s="253"/>
      <c r="M836" s="217"/>
    </row>
    <row r="837" spans="2:13" ht="15.75" customHeight="1">
      <c r="B837" s="211"/>
      <c r="C837" s="389"/>
      <c r="D837" s="259"/>
      <c r="E837" s="281"/>
      <c r="F837" s="282"/>
      <c r="G837" s="308"/>
      <c r="H837" s="272"/>
      <c r="I837" s="250"/>
      <c r="J837" s="229">
        <f>SUM(J776:J835)</f>
        <v>0</v>
      </c>
      <c r="K837" s="250"/>
      <c r="L837" s="250"/>
      <c r="M837" s="288"/>
    </row>
    <row r="838" spans="2:13" ht="15.75" customHeight="1">
      <c r="B838" s="218"/>
      <c r="C838" s="293"/>
      <c r="D838" s="219"/>
      <c r="E838" s="220"/>
      <c r="F838" s="221"/>
      <c r="G838" s="222"/>
      <c r="H838" s="266"/>
      <c r="I838" s="267"/>
      <c r="J838" s="253"/>
      <c r="K838" s="232"/>
      <c r="L838" s="219"/>
      <c r="M838" s="224"/>
    </row>
    <row r="839" spans="2:13" ht="15.75" customHeight="1" thickBot="1">
      <c r="B839" s="313"/>
      <c r="C839" s="380"/>
      <c r="D839" s="268"/>
      <c r="E839" s="269"/>
      <c r="F839" s="270"/>
      <c r="G839" s="271"/>
      <c r="H839" s="316"/>
      <c r="I839" s="345"/>
      <c r="J839" s="274">
        <f>ROUNDDOWN(J837,-3)</f>
        <v>0</v>
      </c>
      <c r="K839" s="319"/>
      <c r="L839" s="319"/>
      <c r="M839" s="276"/>
    </row>
    <row r="840" spans="2:13" ht="13.5">
      <c r="B840"/>
      <c r="C840"/>
      <c r="D840"/>
      <c r="E840"/>
      <c r="F840"/>
      <c r="G840"/>
      <c r="H840"/>
      <c r="I840"/>
      <c r="J840"/>
      <c r="K840"/>
      <c r="L840"/>
      <c r="M840"/>
    </row>
    <row r="841" spans="2:13" ht="15.75" customHeight="1" thickBot="1">
      <c r="B841" s="197"/>
      <c r="C841" s="194"/>
      <c r="D841" s="194"/>
      <c r="E841" s="194"/>
      <c r="F841" s="194"/>
      <c r="G841" s="198"/>
      <c r="H841" s="197"/>
      <c r="I841" s="199"/>
      <c r="J841" s="199"/>
      <c r="K841" s="194"/>
      <c r="L841" s="200" t="s">
        <v>148</v>
      </c>
      <c r="M841" s="194"/>
    </row>
    <row r="842" spans="2:13" ht="15.75" customHeight="1" thickBot="1">
      <c r="B842" s="202" t="s">
        <v>149</v>
      </c>
      <c r="C842" s="609" t="s">
        <v>150</v>
      </c>
      <c r="D842" s="206" t="s">
        <v>151</v>
      </c>
      <c r="E842" s="204"/>
      <c r="F842" s="204"/>
      <c r="G842" s="205" t="s">
        <v>152</v>
      </c>
      <c r="H842" s="206" t="s">
        <v>153</v>
      </c>
      <c r="I842" s="207" t="s">
        <v>154</v>
      </c>
      <c r="J842" s="207" t="s">
        <v>155</v>
      </c>
      <c r="K842" s="208" t="s">
        <v>156</v>
      </c>
      <c r="L842" s="206" t="s">
        <v>157</v>
      </c>
      <c r="M842" s="209"/>
    </row>
    <row r="843" spans="2:13" ht="15.75" customHeight="1">
      <c r="B843" s="211" t="s">
        <v>158</v>
      </c>
      <c r="C843" s="609"/>
      <c r="D843" s="212" t="s">
        <v>159</v>
      </c>
      <c r="E843" s="212" t="s">
        <v>160</v>
      </c>
      <c r="F843" s="212" t="s">
        <v>161</v>
      </c>
      <c r="G843" s="213"/>
      <c r="H843" s="214" t="s">
        <v>162</v>
      </c>
      <c r="I843" s="215"/>
      <c r="J843" s="215"/>
      <c r="K843" s="216"/>
      <c r="L843" s="212" t="s">
        <v>163</v>
      </c>
      <c r="M843" s="217" t="s">
        <v>164</v>
      </c>
    </row>
    <row r="844" spans="2:13" ht="15.75" customHeight="1">
      <c r="B844" s="218"/>
      <c r="C844" s="219"/>
      <c r="D844" s="219"/>
      <c r="E844" s="220"/>
      <c r="F844" s="221"/>
      <c r="G844" s="222"/>
      <c r="H844" s="212"/>
      <c r="I844" s="223"/>
      <c r="J844" s="223"/>
      <c r="K844" s="219"/>
      <c r="L844" s="219"/>
      <c r="M844" s="224"/>
    </row>
    <row r="845" spans="2:13" ht="15.75" customHeight="1">
      <c r="B845" s="211"/>
      <c r="C845" s="225"/>
      <c r="D845" s="259"/>
      <c r="E845" s="281"/>
      <c r="F845" s="282"/>
      <c r="G845" s="346"/>
      <c r="H845" s="214"/>
      <c r="I845" s="229"/>
      <c r="J845" s="229"/>
      <c r="K845" s="225"/>
      <c r="L845" s="225"/>
      <c r="M845" s="230"/>
    </row>
    <row r="846" spans="2:13" ht="15.75" customHeight="1">
      <c r="B846" s="218"/>
      <c r="C846" s="283"/>
      <c r="D846" s="328"/>
      <c r="E846" s="324"/>
      <c r="F846" s="235"/>
      <c r="G846" s="222"/>
      <c r="H846" s="212"/>
      <c r="I846" s="223"/>
      <c r="J846" s="223"/>
      <c r="K846" s="219"/>
      <c r="L846" s="219"/>
      <c r="M846" s="224"/>
    </row>
    <row r="847" spans="2:13" ht="15.75" customHeight="1">
      <c r="B847" s="284"/>
      <c r="C847" s="294"/>
      <c r="D847" s="305"/>
      <c r="E847" s="240"/>
      <c r="F847" s="241"/>
      <c r="G847" s="346"/>
      <c r="H847" s="214"/>
      <c r="I847" s="257"/>
      <c r="J847" s="257"/>
      <c r="K847" s="287"/>
      <c r="L847" s="225"/>
      <c r="M847" s="244"/>
    </row>
    <row r="848" spans="2:13" ht="15.75" customHeight="1">
      <c r="B848" s="218"/>
      <c r="C848" s="219"/>
      <c r="D848" s="328"/>
      <c r="E848" s="298"/>
      <c r="F848" s="299"/>
      <c r="G848" s="290"/>
      <c r="H848" s="212"/>
      <c r="I848" s="253"/>
      <c r="J848" s="236"/>
      <c r="K848" s="219"/>
      <c r="L848" s="219"/>
      <c r="M848" s="224"/>
    </row>
    <row r="849" spans="2:13" ht="15.75" customHeight="1">
      <c r="B849" s="284"/>
      <c r="C849" s="294"/>
      <c r="D849" s="305"/>
      <c r="E849" s="295"/>
      <c r="F849" s="296"/>
      <c r="G849" s="346"/>
      <c r="H849" s="214"/>
      <c r="I849" s="250"/>
      <c r="J849" s="257"/>
      <c r="K849" s="287"/>
      <c r="L849" s="225"/>
      <c r="M849" s="244"/>
    </row>
    <row r="850" spans="2:13" ht="15.75" customHeight="1">
      <c r="B850" s="218"/>
      <c r="C850" s="219"/>
      <c r="D850" s="328"/>
      <c r="E850" s="298"/>
      <c r="F850" s="299"/>
      <c r="G850" s="290"/>
      <c r="H850" s="212"/>
      <c r="I850" s="253"/>
      <c r="J850" s="236"/>
      <c r="K850" s="219"/>
      <c r="L850" s="219"/>
      <c r="M850" s="224"/>
    </row>
    <row r="851" spans="2:13" ht="15.75" customHeight="1">
      <c r="B851" s="211"/>
      <c r="C851" s="294"/>
      <c r="D851" s="305"/>
      <c r="E851" s="295"/>
      <c r="F851" s="296"/>
      <c r="G851" s="346"/>
      <c r="H851" s="214"/>
      <c r="I851" s="250"/>
      <c r="J851" s="257"/>
      <c r="K851" s="287"/>
      <c r="L851" s="225"/>
      <c r="M851" s="244"/>
    </row>
    <row r="852" spans="2:13" ht="15.75" customHeight="1">
      <c r="B852" s="218"/>
      <c r="C852" s="219"/>
      <c r="D852" s="328"/>
      <c r="E852" s="298"/>
      <c r="F852" s="299"/>
      <c r="G852" s="290"/>
      <c r="H852" s="212"/>
      <c r="I852" s="253"/>
      <c r="J852" s="236"/>
      <c r="K852" s="219"/>
      <c r="L852" s="219"/>
      <c r="M852" s="224"/>
    </row>
    <row r="853" spans="2:13" ht="15.75" customHeight="1">
      <c r="B853" s="211"/>
      <c r="C853" s="294"/>
      <c r="D853" s="305"/>
      <c r="E853" s="295"/>
      <c r="F853" s="296"/>
      <c r="G853" s="346"/>
      <c r="H853" s="214"/>
      <c r="I853" s="250"/>
      <c r="J853" s="257"/>
      <c r="K853" s="287"/>
      <c r="L853" s="225"/>
      <c r="M853" s="244"/>
    </row>
    <row r="854" spans="2:13" ht="15.75" customHeight="1">
      <c r="B854" s="218"/>
      <c r="C854" s="283"/>
      <c r="D854" s="283"/>
      <c r="E854" s="353"/>
      <c r="F854" s="354"/>
      <c r="G854" s="290"/>
      <c r="H854" s="264"/>
      <c r="I854" s="253"/>
      <c r="J854" s="236"/>
      <c r="K854" s="219"/>
      <c r="L854" s="219"/>
      <c r="M854" s="224"/>
    </row>
    <row r="855" spans="2:13" ht="15.75" customHeight="1">
      <c r="B855" s="211"/>
      <c r="C855" s="294"/>
      <c r="D855" s="340"/>
      <c r="E855" s="341"/>
      <c r="F855" s="342"/>
      <c r="G855" s="337"/>
      <c r="H855" s="214"/>
      <c r="I855" s="229"/>
      <c r="J855" s="257"/>
      <c r="K855" s="287"/>
      <c r="L855" s="225"/>
      <c r="M855" s="254"/>
    </row>
    <row r="856" spans="2:13" ht="15.75" customHeight="1">
      <c r="B856" s="218"/>
      <c r="C856" s="283"/>
      <c r="D856" s="219"/>
      <c r="E856" s="220"/>
      <c r="F856" s="221"/>
      <c r="G856" s="290"/>
      <c r="H856" s="264"/>
      <c r="I856" s="312"/>
      <c r="J856" s="236"/>
      <c r="K856" s="219"/>
      <c r="L856" s="219"/>
      <c r="M856" s="224"/>
    </row>
    <row r="857" spans="2:13" ht="15.75" customHeight="1">
      <c r="B857" s="211"/>
      <c r="C857" s="294"/>
      <c r="D857" s="259"/>
      <c r="E857" s="281"/>
      <c r="F857" s="282"/>
      <c r="G857" s="346"/>
      <c r="H857" s="214"/>
      <c r="I857" s="257"/>
      <c r="J857" s="257"/>
      <c r="K857" s="287"/>
      <c r="L857" s="225"/>
      <c r="M857" s="244"/>
    </row>
    <row r="858" spans="2:13" ht="15.75" customHeight="1">
      <c r="B858" s="218"/>
      <c r="C858" s="283"/>
      <c r="D858" s="219"/>
      <c r="E858" s="220"/>
      <c r="F858" s="221"/>
      <c r="G858" s="290"/>
      <c r="H858" s="264"/>
      <c r="I858" s="253"/>
      <c r="J858" s="236"/>
      <c r="K858" s="219"/>
      <c r="L858" s="219"/>
      <c r="M858" s="224"/>
    </row>
    <row r="859" spans="2:13" ht="15.75" customHeight="1">
      <c r="B859" s="211"/>
      <c r="C859" s="294"/>
      <c r="D859" s="259"/>
      <c r="E859" s="281"/>
      <c r="F859" s="282"/>
      <c r="G859" s="346"/>
      <c r="H859" s="214"/>
      <c r="I859" s="250"/>
      <c r="J859" s="257"/>
      <c r="K859" s="287"/>
      <c r="L859" s="225"/>
      <c r="M859" s="244"/>
    </row>
    <row r="860" spans="2:13" ht="15.75" customHeight="1">
      <c r="B860" s="218"/>
      <c r="C860" s="283"/>
      <c r="D860" s="219"/>
      <c r="E860" s="220"/>
      <c r="F860" s="221"/>
      <c r="G860" s="290"/>
      <c r="H860" s="264"/>
      <c r="I860" s="253"/>
      <c r="J860" s="253"/>
      <c r="K860" s="267"/>
      <c r="L860" s="219"/>
      <c r="M860" s="224"/>
    </row>
    <row r="861" spans="2:13" ht="15.75" customHeight="1">
      <c r="B861" s="211"/>
      <c r="C861" s="294"/>
      <c r="D861" s="259"/>
      <c r="E861" s="281"/>
      <c r="F861" s="282"/>
      <c r="G861" s="346"/>
      <c r="H861" s="214"/>
      <c r="I861" s="250"/>
      <c r="J861" s="257"/>
      <c r="K861" s="286"/>
      <c r="L861" s="225"/>
      <c r="M861" s="244"/>
    </row>
    <row r="862" spans="2:13" ht="15.75" customHeight="1">
      <c r="B862" s="218"/>
      <c r="C862" s="283"/>
      <c r="D862" s="219"/>
      <c r="E862" s="220"/>
      <c r="F862" s="221"/>
      <c r="G862" s="292"/>
      <c r="H862" s="223"/>
      <c r="I862" s="223"/>
      <c r="J862" s="219"/>
      <c r="K862" s="394"/>
      <c r="L862" s="219"/>
      <c r="M862" s="224"/>
    </row>
    <row r="863" spans="2:13" ht="15.75" customHeight="1">
      <c r="B863" s="211"/>
      <c r="C863" s="294"/>
      <c r="D863" s="259"/>
      <c r="E863" s="281"/>
      <c r="F863" s="282"/>
      <c r="G863" s="346"/>
      <c r="H863" s="214"/>
      <c r="I863" s="257"/>
      <c r="J863" s="257"/>
      <c r="K863" s="249"/>
      <c r="L863" s="225"/>
      <c r="M863" s="244"/>
    </row>
    <row r="864" spans="2:13" ht="15.75" customHeight="1">
      <c r="B864" s="218"/>
      <c r="C864" s="283"/>
      <c r="D864" s="219"/>
      <c r="E864" s="220"/>
      <c r="F864" s="221"/>
      <c r="G864" s="290"/>
      <c r="H864" s="264"/>
      <c r="I864" s="253"/>
      <c r="J864" s="236"/>
      <c r="K864" s="393"/>
      <c r="L864" s="219"/>
      <c r="M864" s="224"/>
    </row>
    <row r="865" spans="2:13" ht="15.75" customHeight="1">
      <c r="B865" s="211"/>
      <c r="C865" s="294"/>
      <c r="D865" s="259"/>
      <c r="E865" s="281"/>
      <c r="F865" s="282"/>
      <c r="G865" s="346"/>
      <c r="H865" s="214"/>
      <c r="I865" s="250"/>
      <c r="J865" s="257"/>
      <c r="K865" s="286"/>
      <c r="L865" s="225"/>
      <c r="M865" s="244"/>
    </row>
    <row r="866" spans="2:13" ht="15.75" customHeight="1">
      <c r="B866" s="218"/>
      <c r="C866" s="283"/>
      <c r="D866" s="219"/>
      <c r="E866" s="220"/>
      <c r="F866" s="221"/>
      <c r="G866" s="290"/>
      <c r="H866" s="264"/>
      <c r="I866" s="253"/>
      <c r="J866" s="253"/>
      <c r="K866" s="253"/>
      <c r="L866" s="219"/>
      <c r="M866" s="224"/>
    </row>
    <row r="867" spans="2:13" ht="15.75" customHeight="1">
      <c r="B867" s="211"/>
      <c r="C867" s="294"/>
      <c r="D867" s="259"/>
      <c r="E867" s="281"/>
      <c r="F867" s="282"/>
      <c r="G867" s="346"/>
      <c r="H867" s="214"/>
      <c r="I867" s="250"/>
      <c r="J867" s="257"/>
      <c r="K867" s="250"/>
      <c r="L867" s="225"/>
      <c r="M867" s="244"/>
    </row>
    <row r="868" spans="2:13" ht="15.75" customHeight="1">
      <c r="B868" s="218"/>
      <c r="C868" s="283"/>
      <c r="D868" s="219"/>
      <c r="E868" s="220"/>
      <c r="F868" s="221"/>
      <c r="G868" s="222"/>
      <c r="H868" s="223"/>
      <c r="I868" s="223"/>
      <c r="J868" s="219"/>
      <c r="K868" s="219"/>
      <c r="L868" s="219"/>
      <c r="M868" s="224"/>
    </row>
    <row r="869" spans="2:13" ht="15.75" customHeight="1">
      <c r="B869" s="211"/>
      <c r="C869" s="294"/>
      <c r="D869" s="259"/>
      <c r="E869" s="281"/>
      <c r="F869" s="282"/>
      <c r="G869" s="306"/>
      <c r="H869" s="331"/>
      <c r="I869" s="257"/>
      <c r="J869" s="257"/>
      <c r="K869" s="257"/>
      <c r="L869" s="225"/>
      <c r="M869" s="244"/>
    </row>
    <row r="870" spans="2:13" ht="15.75" customHeight="1">
      <c r="B870" s="218"/>
      <c r="C870" s="219"/>
      <c r="D870" s="219"/>
      <c r="E870" s="220"/>
      <c r="F870" s="221"/>
      <c r="G870" s="290"/>
      <c r="H870" s="264"/>
      <c r="I870" s="253"/>
      <c r="J870" s="253"/>
      <c r="K870" s="253"/>
      <c r="L870" s="219"/>
      <c r="M870" s="224"/>
    </row>
    <row r="871" spans="2:13" ht="15.75" customHeight="1">
      <c r="B871" s="211"/>
      <c r="C871" s="294"/>
      <c r="D871" s="259"/>
      <c r="E871" s="281"/>
      <c r="F871" s="282"/>
      <c r="G871" s="308"/>
      <c r="H871" s="272"/>
      <c r="I871" s="250"/>
      <c r="J871" s="257"/>
      <c r="K871" s="257"/>
      <c r="L871" s="225"/>
      <c r="M871" s="244"/>
    </row>
    <row r="872" spans="2:13" ht="15.75" customHeight="1">
      <c r="B872" s="218"/>
      <c r="C872" s="219"/>
      <c r="D872" s="219"/>
      <c r="E872" s="220"/>
      <c r="F872" s="221"/>
      <c r="G872" s="222"/>
      <c r="H872" s="266"/>
      <c r="I872" s="267"/>
      <c r="J872" s="253"/>
      <c r="K872" s="253"/>
      <c r="L872" s="219"/>
      <c r="M872" s="224"/>
    </row>
    <row r="873" spans="2:13" ht="15.75" customHeight="1" thickBot="1">
      <c r="B873" s="211"/>
      <c r="C873" s="225"/>
      <c r="D873" s="268">
        <v>0</v>
      </c>
      <c r="E873" s="269"/>
      <c r="F873" s="270"/>
      <c r="G873" s="271"/>
      <c r="H873" s="272"/>
      <c r="I873" s="273"/>
      <c r="J873" s="274"/>
      <c r="K873" s="275"/>
      <c r="L873" s="275"/>
      <c r="M873" s="276"/>
    </row>
    <row r="874" spans="2:13" ht="15.75" customHeight="1">
      <c r="B874" s="204"/>
      <c r="C874" s="277"/>
      <c r="D874" s="277"/>
      <c r="E874" s="277"/>
      <c r="F874" s="277"/>
      <c r="G874" s="278"/>
      <c r="H874" s="204"/>
      <c r="I874" s="279"/>
      <c r="J874" s="199"/>
      <c r="K874" s="277"/>
      <c r="L874" s="277"/>
      <c r="M874" s="277"/>
    </row>
    <row r="875" spans="2:13" ht="15.75" customHeight="1">
      <c r="B875" s="197"/>
      <c r="C875" s="194"/>
      <c r="D875" s="194"/>
      <c r="E875" s="194"/>
      <c r="F875" s="194"/>
      <c r="G875" s="198"/>
      <c r="H875" s="197"/>
      <c r="I875" s="199"/>
      <c r="J875" s="199"/>
      <c r="K875" s="194"/>
      <c r="L875" s="194"/>
      <c r="M875" s="194"/>
    </row>
    <row r="876" spans="2:13" ht="15.75" customHeight="1">
      <c r="B876" s="197"/>
      <c r="C876" s="194"/>
      <c r="D876" s="194"/>
      <c r="E876" s="194"/>
      <c r="F876" s="194"/>
      <c r="G876" s="198"/>
      <c r="H876" s="197"/>
      <c r="I876" s="199"/>
      <c r="J876" s="199"/>
      <c r="K876" s="194"/>
      <c r="L876" s="194"/>
      <c r="M876" s="194"/>
    </row>
    <row r="877" spans="2:13" ht="15.75" customHeight="1" thickBot="1">
      <c r="B877" s="197"/>
      <c r="C877" s="194"/>
      <c r="D877" s="194"/>
      <c r="E877" s="194"/>
      <c r="F877" s="194"/>
      <c r="G877" s="198"/>
      <c r="H877" s="197"/>
      <c r="I877" s="199"/>
      <c r="J877" s="199"/>
      <c r="K877" s="194"/>
      <c r="L877" s="194"/>
      <c r="M877" s="194"/>
    </row>
    <row r="878" spans="2:13" ht="15.75" customHeight="1" thickBot="1">
      <c r="B878" s="202" t="s">
        <v>149</v>
      </c>
      <c r="C878" s="609" t="s">
        <v>150</v>
      </c>
      <c r="D878" s="206" t="s">
        <v>151</v>
      </c>
      <c r="E878" s="204"/>
      <c r="F878" s="204"/>
      <c r="G878" s="205" t="s">
        <v>152</v>
      </c>
      <c r="H878" s="206" t="s">
        <v>153</v>
      </c>
      <c r="I878" s="207" t="s">
        <v>154</v>
      </c>
      <c r="J878" s="207" t="s">
        <v>155</v>
      </c>
      <c r="K878" s="208" t="s">
        <v>156</v>
      </c>
      <c r="L878" s="206" t="s">
        <v>157</v>
      </c>
      <c r="M878" s="209"/>
    </row>
    <row r="879" spans="2:13" ht="15.75" customHeight="1">
      <c r="B879" s="211" t="s">
        <v>158</v>
      </c>
      <c r="C879" s="609"/>
      <c r="D879" s="212" t="s">
        <v>159</v>
      </c>
      <c r="E879" s="212" t="s">
        <v>160</v>
      </c>
      <c r="F879" s="212" t="s">
        <v>161</v>
      </c>
      <c r="G879" s="213"/>
      <c r="H879" s="214" t="s">
        <v>162</v>
      </c>
      <c r="I879" s="215"/>
      <c r="J879" s="215"/>
      <c r="K879" s="216"/>
      <c r="L879" s="212" t="s">
        <v>163</v>
      </c>
      <c r="M879" s="217" t="s">
        <v>164</v>
      </c>
    </row>
    <row r="880" spans="2:13" ht="15.75" customHeight="1">
      <c r="B880" s="218"/>
      <c r="C880" s="283"/>
      <c r="D880" s="283"/>
      <c r="E880" s="353"/>
      <c r="F880" s="354"/>
      <c r="G880" s="280"/>
      <c r="H880" s="212"/>
      <c r="I880" s="223"/>
      <c r="J880" s="223"/>
      <c r="K880" s="219"/>
      <c r="L880" s="219"/>
      <c r="M880" s="224"/>
    </row>
    <row r="881" spans="2:13" ht="15.75" customHeight="1">
      <c r="B881" s="211"/>
      <c r="C881" s="294"/>
      <c r="D881" s="340"/>
      <c r="E881" s="341"/>
      <c r="F881" s="342"/>
      <c r="G881" s="306"/>
      <c r="H881" s="331"/>
      <c r="I881" s="257"/>
      <c r="J881" s="257"/>
      <c r="K881" s="257"/>
      <c r="L881" s="257"/>
      <c r="M881" s="244"/>
    </row>
    <row r="882" spans="2:13" ht="15.75" customHeight="1">
      <c r="B882" s="218"/>
      <c r="C882" s="219"/>
      <c r="D882" s="283"/>
      <c r="E882" s="353"/>
      <c r="F882" s="354"/>
      <c r="G882" s="290"/>
      <c r="H882" s="212"/>
      <c r="I882" s="236"/>
      <c r="J882" s="236"/>
      <c r="K882" s="232"/>
      <c r="L882" s="253"/>
      <c r="M882" s="224"/>
    </row>
    <row r="883" spans="2:13" ht="15.75" customHeight="1">
      <c r="B883" s="211"/>
      <c r="C883" s="294"/>
      <c r="D883" s="340"/>
      <c r="E883" s="341"/>
      <c r="F883" s="342"/>
      <c r="G883" s="337"/>
      <c r="H883" s="214"/>
      <c r="I883" s="229"/>
      <c r="J883" s="257"/>
      <c r="K883" s="257"/>
      <c r="L883" s="250"/>
      <c r="M883" s="244"/>
    </row>
    <row r="884" spans="2:13" ht="15.75" customHeight="1">
      <c r="B884" s="218"/>
      <c r="C884" s="289"/>
      <c r="D884" s="283"/>
      <c r="E884" s="353"/>
      <c r="F884" s="354"/>
      <c r="G884" s="290"/>
      <c r="H884" s="212"/>
      <c r="I884" s="236"/>
      <c r="J884" s="236"/>
      <c r="K884" s="293"/>
      <c r="L884" s="253"/>
      <c r="M884" s="217"/>
    </row>
    <row r="885" spans="2:13" ht="15.75" customHeight="1">
      <c r="B885" s="211"/>
      <c r="C885" s="395"/>
      <c r="D885" s="340"/>
      <c r="E885" s="341"/>
      <c r="F885" s="342"/>
      <c r="G885" s="337"/>
      <c r="H885" s="214"/>
      <c r="I885" s="250"/>
      <c r="J885" s="257"/>
      <c r="K885" s="286"/>
      <c r="L885" s="250"/>
      <c r="M885" s="288"/>
    </row>
    <row r="886" spans="2:13" ht="15.75" customHeight="1">
      <c r="B886" s="218"/>
      <c r="C886" s="219"/>
      <c r="D886" s="283"/>
      <c r="E886" s="353"/>
      <c r="F886" s="354"/>
      <c r="G886" s="290"/>
      <c r="H886" s="212"/>
      <c r="I886" s="236"/>
      <c r="J886" s="236"/>
      <c r="K886" s="293"/>
      <c r="L886" s="253"/>
      <c r="M886" s="217"/>
    </row>
    <row r="887" spans="2:13" ht="15.75" customHeight="1">
      <c r="B887" s="211"/>
      <c r="C887" s="395"/>
      <c r="D887" s="340"/>
      <c r="E887" s="341"/>
      <c r="F887" s="342"/>
      <c r="G887" s="337"/>
      <c r="H887" s="214"/>
      <c r="I887" s="229"/>
      <c r="J887" s="229"/>
      <c r="K887" s="286"/>
      <c r="L887" s="250"/>
      <c r="M887" s="288"/>
    </row>
    <row r="888" spans="2:13" ht="15.75" customHeight="1">
      <c r="B888" s="218"/>
      <c r="C888" s="283"/>
      <c r="D888" s="283"/>
      <c r="E888" s="353"/>
      <c r="F888" s="354"/>
      <c r="G888" s="290"/>
      <c r="H888" s="212"/>
      <c r="I888" s="236"/>
      <c r="J888" s="236"/>
      <c r="K888" s="334"/>
      <c r="L888" s="253"/>
      <c r="M888" s="217"/>
    </row>
    <row r="889" spans="2:13" ht="15.75" customHeight="1">
      <c r="B889" s="211"/>
      <c r="C889" s="395"/>
      <c r="D889" s="340"/>
      <c r="E889" s="341"/>
      <c r="F889" s="342"/>
      <c r="G889" s="337"/>
      <c r="H889" s="214"/>
      <c r="I889" s="229"/>
      <c r="J889" s="229"/>
      <c r="K889" s="286"/>
      <c r="L889" s="250"/>
      <c r="M889" s="288"/>
    </row>
    <row r="890" spans="2:13" ht="15.75" customHeight="1">
      <c r="B890" s="218"/>
      <c r="C890" s="289"/>
      <c r="D890" s="283"/>
      <c r="E890" s="353"/>
      <c r="F890" s="354"/>
      <c r="G890" s="290"/>
      <c r="H890" s="212"/>
      <c r="I890" s="236"/>
      <c r="J890" s="236"/>
      <c r="K890" s="293"/>
      <c r="L890" s="253"/>
      <c r="M890" s="217"/>
    </row>
    <row r="891" spans="2:13" ht="15.75" customHeight="1">
      <c r="B891" s="211"/>
      <c r="C891" s="294"/>
      <c r="D891" s="340"/>
      <c r="E891" s="341"/>
      <c r="F891" s="342"/>
      <c r="G891" s="337"/>
      <c r="H891" s="214"/>
      <c r="I891" s="229"/>
      <c r="J891" s="229"/>
      <c r="K891" s="286"/>
      <c r="L891" s="250"/>
      <c r="M891" s="288"/>
    </row>
    <row r="892" spans="2:13" ht="15.75" customHeight="1">
      <c r="B892" s="218"/>
      <c r="C892" s="289"/>
      <c r="D892" s="283"/>
      <c r="E892" s="353"/>
      <c r="F892" s="354"/>
      <c r="G892" s="290"/>
      <c r="H892" s="264"/>
      <c r="I892" s="253"/>
      <c r="J892" s="236"/>
      <c r="K892" s="267"/>
      <c r="L892" s="253"/>
      <c r="M892" s="217"/>
    </row>
    <row r="893" spans="2:13" ht="15.75" customHeight="1">
      <c r="B893" s="211"/>
      <c r="C893" s="294"/>
      <c r="D893" s="305"/>
      <c r="E893" s="295"/>
      <c r="F893" s="296"/>
      <c r="G893" s="337"/>
      <c r="H893" s="214"/>
      <c r="I893" s="250"/>
      <c r="J893" s="229"/>
      <c r="K893" s="286"/>
      <c r="L893" s="250"/>
      <c r="M893" s="288"/>
    </row>
    <row r="894" spans="2:13" ht="15.75" customHeight="1">
      <c r="B894" s="218"/>
      <c r="C894" s="289"/>
      <c r="D894" s="283"/>
      <c r="E894" s="353"/>
      <c r="F894" s="354"/>
      <c r="G894" s="290"/>
      <c r="H894" s="264"/>
      <c r="I894" s="253"/>
      <c r="J894" s="236"/>
      <c r="K894" s="267"/>
      <c r="L894" s="253"/>
      <c r="M894" s="217"/>
    </row>
    <row r="895" spans="2:13" ht="15.75" customHeight="1">
      <c r="B895" s="211"/>
      <c r="C895" s="294"/>
      <c r="D895" s="305"/>
      <c r="E895" s="295"/>
      <c r="F895" s="296"/>
      <c r="G895" s="337"/>
      <c r="H895" s="214"/>
      <c r="I895" s="250"/>
      <c r="J895" s="229"/>
      <c r="K895" s="286"/>
      <c r="L895" s="250"/>
      <c r="M895" s="288"/>
    </row>
    <row r="896" spans="2:13" ht="15.75" customHeight="1">
      <c r="B896" s="218"/>
      <c r="C896" s="289"/>
      <c r="D896" s="283"/>
      <c r="E896" s="353"/>
      <c r="F896" s="354"/>
      <c r="G896" s="222"/>
      <c r="H896" s="264"/>
      <c r="I896" s="236"/>
      <c r="J896" s="236"/>
      <c r="K896" s="293"/>
      <c r="L896" s="253"/>
      <c r="M896" s="217"/>
    </row>
    <row r="897" spans="2:13" ht="15.75" customHeight="1">
      <c r="B897" s="211"/>
      <c r="C897" s="294"/>
      <c r="D897" s="305"/>
      <c r="E897" s="295"/>
      <c r="F897" s="296"/>
      <c r="G897" s="338"/>
      <c r="H897" s="214"/>
      <c r="I897" s="229"/>
      <c r="J897" s="229"/>
      <c r="K897" s="333"/>
      <c r="L897" s="250"/>
      <c r="M897" s="288"/>
    </row>
    <row r="898" spans="2:13" ht="15.75" customHeight="1">
      <c r="B898" s="218"/>
      <c r="C898" s="232"/>
      <c r="D898" s="283"/>
      <c r="E898" s="353"/>
      <c r="F898" s="354"/>
      <c r="G898" s="339"/>
      <c r="H898" s="223"/>
      <c r="I898" s="223"/>
      <c r="J898" s="236"/>
      <c r="K898" s="212"/>
      <c r="L898" s="219"/>
      <c r="M898" s="224"/>
    </row>
    <row r="899" spans="2:13" ht="15.75" customHeight="1">
      <c r="B899" s="211"/>
      <c r="C899" s="294"/>
      <c r="D899" s="340"/>
      <c r="E899" s="341"/>
      <c r="F899" s="342"/>
      <c r="G899" s="338"/>
      <c r="H899" s="214"/>
      <c r="I899" s="250"/>
      <c r="J899" s="229"/>
      <c r="K899" s="333"/>
      <c r="L899" s="225"/>
      <c r="M899" s="244"/>
    </row>
    <row r="900" spans="2:13" ht="15.75" customHeight="1">
      <c r="B900" s="218"/>
      <c r="C900" s="232"/>
      <c r="D900" s="283"/>
      <c r="E900" s="353"/>
      <c r="F900" s="354"/>
      <c r="G900" s="280"/>
      <c r="H900" s="264"/>
      <c r="I900" s="223"/>
      <c r="J900" s="236"/>
      <c r="K900" s="219"/>
      <c r="L900" s="219"/>
      <c r="M900" s="224"/>
    </row>
    <row r="901" spans="2:13" ht="15.75" customHeight="1">
      <c r="B901" s="211"/>
      <c r="C901" s="294"/>
      <c r="D901" s="340"/>
      <c r="E901" s="341"/>
      <c r="F901" s="342"/>
      <c r="G901" s="337"/>
      <c r="H901" s="214"/>
      <c r="I901" s="229"/>
      <c r="J901" s="229"/>
      <c r="K901" s="333"/>
      <c r="L901" s="225"/>
      <c r="M901" s="244"/>
    </row>
    <row r="902" spans="2:13" ht="15.75" customHeight="1">
      <c r="B902" s="218"/>
      <c r="C902" s="289"/>
      <c r="D902" s="219"/>
      <c r="E902" s="220"/>
      <c r="F902" s="221"/>
      <c r="G902" s="280"/>
      <c r="H902" s="264"/>
      <c r="I902" s="223"/>
      <c r="J902" s="236"/>
      <c r="K902" s="236"/>
      <c r="L902" s="219"/>
      <c r="M902" s="224"/>
    </row>
    <row r="903" spans="2:13" ht="15.75" customHeight="1">
      <c r="B903" s="211"/>
      <c r="C903" s="294"/>
      <c r="D903" s="259"/>
      <c r="E903" s="281"/>
      <c r="F903" s="282"/>
      <c r="G903" s="337"/>
      <c r="H903" s="214"/>
      <c r="I903" s="229"/>
      <c r="J903" s="229"/>
      <c r="K903" s="333"/>
      <c r="L903" s="225"/>
      <c r="M903" s="244"/>
    </row>
    <row r="904" spans="2:13" ht="15.75" customHeight="1">
      <c r="B904" s="218"/>
      <c r="C904" s="289"/>
      <c r="D904" s="219"/>
      <c r="E904" s="220"/>
      <c r="F904" s="221"/>
      <c r="G904" s="280"/>
      <c r="H904" s="212"/>
      <c r="I904" s="223"/>
      <c r="J904" s="223"/>
      <c r="K904" s="219"/>
      <c r="L904" s="219"/>
      <c r="M904" s="224"/>
    </row>
    <row r="905" spans="2:13" ht="15.75" customHeight="1">
      <c r="B905" s="211"/>
      <c r="C905" s="294"/>
      <c r="D905" s="340"/>
      <c r="E905" s="341"/>
      <c r="F905" s="342"/>
      <c r="G905" s="338"/>
      <c r="H905" s="214"/>
      <c r="I905" s="229"/>
      <c r="J905" s="229"/>
      <c r="K905" s="225"/>
      <c r="L905" s="225"/>
      <c r="M905" s="244"/>
    </row>
    <row r="906" spans="2:13" ht="15.75" customHeight="1">
      <c r="B906" s="218"/>
      <c r="C906" s="232"/>
      <c r="D906" s="219"/>
      <c r="E906" s="220"/>
      <c r="F906" s="221"/>
      <c r="G906" s="290"/>
      <c r="H906" s="264"/>
      <c r="I906" s="253"/>
      <c r="J906" s="253"/>
      <c r="K906" s="253"/>
      <c r="L906" s="253"/>
      <c r="M906" s="217"/>
    </row>
    <row r="907" spans="2:13" ht="15.75" customHeight="1">
      <c r="B907" s="211"/>
      <c r="C907" s="389"/>
      <c r="D907" s="259"/>
      <c r="E907" s="281"/>
      <c r="F907" s="282"/>
      <c r="G907" s="308"/>
      <c r="H907" s="272"/>
      <c r="I907" s="250"/>
      <c r="J907" s="229">
        <f>SUM(J846:J905)</f>
        <v>0</v>
      </c>
      <c r="K907" s="250"/>
      <c r="L907" s="250"/>
      <c r="M907" s="288"/>
    </row>
    <row r="908" spans="2:13" ht="15.75" customHeight="1">
      <c r="B908" s="218"/>
      <c r="C908" s="293"/>
      <c r="D908" s="219"/>
      <c r="E908" s="220"/>
      <c r="F908" s="221"/>
      <c r="G908" s="222"/>
      <c r="H908" s="266"/>
      <c r="I908" s="267"/>
      <c r="J908" s="253"/>
      <c r="K908" s="232"/>
      <c r="L908" s="219"/>
      <c r="M908" s="224"/>
    </row>
    <row r="909" spans="2:13" ht="15.75" customHeight="1" thickBot="1">
      <c r="B909" s="313"/>
      <c r="C909" s="380"/>
      <c r="D909" s="268"/>
      <c r="E909" s="269"/>
      <c r="F909" s="270"/>
      <c r="G909" s="271"/>
      <c r="H909" s="316"/>
      <c r="I909" s="345"/>
      <c r="J909" s="274">
        <f>ROUNDDOWN(J907,-3)</f>
        <v>0</v>
      </c>
      <c r="K909" s="319"/>
      <c r="L909" s="319"/>
      <c r="M909" s="276"/>
    </row>
    <row r="910" spans="2:13" ht="13.5">
      <c r="B910"/>
      <c r="C910"/>
      <c r="D910"/>
      <c r="E910"/>
      <c r="F910"/>
      <c r="G910"/>
      <c r="H910"/>
      <c r="I910"/>
      <c r="J910"/>
      <c r="K910"/>
      <c r="L910"/>
      <c r="M910"/>
    </row>
    <row r="911" spans="2:13" ht="15.75" customHeight="1" thickBot="1">
      <c r="B911" s="197"/>
      <c r="C911" s="194"/>
      <c r="D911" s="194"/>
      <c r="E911" s="194"/>
      <c r="F911" s="194"/>
      <c r="G911" s="198"/>
      <c r="H911" s="197"/>
      <c r="I911" s="199"/>
      <c r="J911" s="199"/>
      <c r="K911" s="194"/>
      <c r="L911" s="200" t="s">
        <v>148</v>
      </c>
      <c r="M911" s="194"/>
    </row>
    <row r="912" spans="2:13" ht="15.75" customHeight="1" thickBot="1">
      <c r="B912" s="202" t="s">
        <v>149</v>
      </c>
      <c r="C912" s="609" t="s">
        <v>150</v>
      </c>
      <c r="D912" s="206" t="s">
        <v>151</v>
      </c>
      <c r="E912" s="204"/>
      <c r="F912" s="204"/>
      <c r="G912" s="205" t="s">
        <v>152</v>
      </c>
      <c r="H912" s="206" t="s">
        <v>153</v>
      </c>
      <c r="I912" s="207" t="s">
        <v>154</v>
      </c>
      <c r="J912" s="207" t="s">
        <v>155</v>
      </c>
      <c r="K912" s="208" t="s">
        <v>156</v>
      </c>
      <c r="L912" s="206" t="s">
        <v>157</v>
      </c>
      <c r="M912" s="209"/>
    </row>
    <row r="913" spans="2:13" ht="15.75" customHeight="1">
      <c r="B913" s="211" t="s">
        <v>158</v>
      </c>
      <c r="C913" s="609"/>
      <c r="D913" s="212" t="s">
        <v>159</v>
      </c>
      <c r="E913" s="212" t="s">
        <v>160</v>
      </c>
      <c r="F913" s="212" t="s">
        <v>161</v>
      </c>
      <c r="G913" s="213"/>
      <c r="H913" s="214" t="s">
        <v>162</v>
      </c>
      <c r="I913" s="215"/>
      <c r="J913" s="215"/>
      <c r="K913" s="216"/>
      <c r="L913" s="212" t="s">
        <v>163</v>
      </c>
      <c r="M913" s="217" t="s">
        <v>164</v>
      </c>
    </row>
    <row r="914" spans="2:13" ht="15.75" customHeight="1">
      <c r="B914" s="218"/>
      <c r="C914" s="219"/>
      <c r="D914" s="219"/>
      <c r="E914" s="220"/>
      <c r="F914" s="221"/>
      <c r="G914" s="222"/>
      <c r="H914" s="212"/>
      <c r="I914" s="223"/>
      <c r="J914" s="223"/>
      <c r="K914" s="219"/>
      <c r="L914" s="219"/>
      <c r="M914" s="224"/>
    </row>
    <row r="915" spans="2:13" ht="15.75" customHeight="1">
      <c r="B915" s="211"/>
      <c r="C915" s="225"/>
      <c r="D915" s="259"/>
      <c r="E915" s="281"/>
      <c r="F915" s="282"/>
      <c r="G915" s="346"/>
      <c r="H915" s="214"/>
      <c r="I915" s="229"/>
      <c r="J915" s="229"/>
      <c r="K915" s="225"/>
      <c r="L915" s="225"/>
      <c r="M915" s="230"/>
    </row>
    <row r="916" spans="2:13" ht="15.75" customHeight="1">
      <c r="B916" s="218"/>
      <c r="C916" s="283"/>
      <c r="D916" s="328"/>
      <c r="E916" s="324"/>
      <c r="F916" s="235"/>
      <c r="G916" s="222"/>
      <c r="H916" s="212"/>
      <c r="I916" s="223"/>
      <c r="J916" s="223"/>
      <c r="K916" s="219"/>
      <c r="L916" s="219"/>
      <c r="M916" s="224"/>
    </row>
    <row r="917" spans="2:13" ht="15.75" customHeight="1">
      <c r="B917" s="284"/>
      <c r="C917" s="294"/>
      <c r="D917" s="305"/>
      <c r="E917" s="240"/>
      <c r="F917" s="241"/>
      <c r="G917" s="346"/>
      <c r="H917" s="214"/>
      <c r="I917" s="257"/>
      <c r="J917" s="257"/>
      <c r="K917" s="287"/>
      <c r="L917" s="225"/>
      <c r="M917" s="244"/>
    </row>
    <row r="918" spans="2:13" ht="15.75" customHeight="1">
      <c r="B918" s="218"/>
      <c r="C918" s="219"/>
      <c r="D918" s="328"/>
      <c r="E918" s="298"/>
      <c r="F918" s="299"/>
      <c r="G918" s="290"/>
      <c r="H918" s="212"/>
      <c r="I918" s="253"/>
      <c r="J918" s="236"/>
      <c r="K918" s="219"/>
      <c r="L918" s="219"/>
      <c r="M918" s="224"/>
    </row>
    <row r="919" spans="2:13" ht="15.75" customHeight="1">
      <c r="B919" s="284"/>
      <c r="C919" s="294"/>
      <c r="D919" s="305"/>
      <c r="E919" s="295"/>
      <c r="F919" s="296"/>
      <c r="G919" s="346"/>
      <c r="H919" s="214"/>
      <c r="I919" s="250"/>
      <c r="J919" s="257"/>
      <c r="K919" s="287"/>
      <c r="L919" s="225"/>
      <c r="M919" s="244"/>
    </row>
    <row r="920" spans="2:13" ht="15.75" customHeight="1">
      <c r="B920" s="218"/>
      <c r="C920" s="219"/>
      <c r="D920" s="328"/>
      <c r="E920" s="298"/>
      <c r="F920" s="299"/>
      <c r="G920" s="290"/>
      <c r="H920" s="212"/>
      <c r="I920" s="253"/>
      <c r="J920" s="236"/>
      <c r="K920" s="219"/>
      <c r="L920" s="219"/>
      <c r="M920" s="224"/>
    </row>
    <row r="921" spans="2:13" ht="15.75" customHeight="1">
      <c r="B921" s="211"/>
      <c r="C921" s="294"/>
      <c r="D921" s="305"/>
      <c r="E921" s="295"/>
      <c r="F921" s="296"/>
      <c r="G921" s="346"/>
      <c r="H921" s="214"/>
      <c r="I921" s="250"/>
      <c r="J921" s="257"/>
      <c r="K921" s="287"/>
      <c r="L921" s="225"/>
      <c r="M921" s="244"/>
    </row>
    <row r="922" spans="2:13" ht="15.75" customHeight="1">
      <c r="B922" s="218"/>
      <c r="C922" s="219"/>
      <c r="D922" s="328"/>
      <c r="E922" s="298"/>
      <c r="F922" s="299"/>
      <c r="G922" s="290"/>
      <c r="H922" s="212"/>
      <c r="I922" s="253"/>
      <c r="J922" s="236"/>
      <c r="K922" s="219"/>
      <c r="L922" s="219"/>
      <c r="M922" s="224"/>
    </row>
    <row r="923" spans="2:13" ht="15.75" customHeight="1">
      <c r="B923" s="211"/>
      <c r="C923" s="294"/>
      <c r="D923" s="305"/>
      <c r="E923" s="295"/>
      <c r="F923" s="296"/>
      <c r="G923" s="346"/>
      <c r="H923" s="214"/>
      <c r="I923" s="250"/>
      <c r="J923" s="257"/>
      <c r="K923" s="287"/>
      <c r="L923" s="225"/>
      <c r="M923" s="244"/>
    </row>
    <row r="924" spans="2:13" ht="15.75" customHeight="1">
      <c r="B924" s="218"/>
      <c r="C924" s="283"/>
      <c r="D924" s="283"/>
      <c r="E924" s="353"/>
      <c r="F924" s="354"/>
      <c r="G924" s="290"/>
      <c r="H924" s="264"/>
      <c r="I924" s="253"/>
      <c r="J924" s="236"/>
      <c r="K924" s="219"/>
      <c r="L924" s="219"/>
      <c r="M924" s="224"/>
    </row>
    <row r="925" spans="2:13" ht="15.75" customHeight="1">
      <c r="B925" s="211"/>
      <c r="C925" s="294"/>
      <c r="D925" s="340"/>
      <c r="E925" s="341"/>
      <c r="F925" s="342"/>
      <c r="G925" s="337"/>
      <c r="H925" s="214"/>
      <c r="I925" s="229"/>
      <c r="J925" s="257"/>
      <c r="K925" s="287"/>
      <c r="L925" s="225"/>
      <c r="M925" s="254"/>
    </row>
    <row r="926" spans="2:13" ht="15.75" customHeight="1">
      <c r="B926" s="218"/>
      <c r="C926" s="283"/>
      <c r="D926" s="219"/>
      <c r="E926" s="220"/>
      <c r="F926" s="221"/>
      <c r="G926" s="290"/>
      <c r="H926" s="264"/>
      <c r="I926" s="312"/>
      <c r="J926" s="236"/>
      <c r="K926" s="219"/>
      <c r="L926" s="219"/>
      <c r="M926" s="224"/>
    </row>
    <row r="927" spans="2:13" ht="15.75" customHeight="1">
      <c r="B927" s="211"/>
      <c r="C927" s="294"/>
      <c r="D927" s="259"/>
      <c r="E927" s="281"/>
      <c r="F927" s="282"/>
      <c r="G927" s="346"/>
      <c r="H927" s="214"/>
      <c r="I927" s="257"/>
      <c r="J927" s="257"/>
      <c r="K927" s="287"/>
      <c r="L927" s="225"/>
      <c r="M927" s="244"/>
    </row>
    <row r="928" spans="2:13" ht="15.75" customHeight="1">
      <c r="B928" s="218"/>
      <c r="C928" s="283"/>
      <c r="D928" s="219"/>
      <c r="E928" s="220"/>
      <c r="F928" s="221"/>
      <c r="G928" s="290"/>
      <c r="H928" s="264"/>
      <c r="I928" s="253"/>
      <c r="J928" s="236"/>
      <c r="K928" s="219"/>
      <c r="L928" s="219"/>
      <c r="M928" s="224"/>
    </row>
    <row r="929" spans="2:13" ht="15.75" customHeight="1">
      <c r="B929" s="211"/>
      <c r="C929" s="294"/>
      <c r="D929" s="259"/>
      <c r="E929" s="281"/>
      <c r="F929" s="282"/>
      <c r="G929" s="346"/>
      <c r="H929" s="214"/>
      <c r="I929" s="250"/>
      <c r="J929" s="257"/>
      <c r="K929" s="287"/>
      <c r="L929" s="225"/>
      <c r="M929" s="244"/>
    </row>
    <row r="930" spans="2:13" ht="15.75" customHeight="1">
      <c r="B930" s="218"/>
      <c r="C930" s="283"/>
      <c r="D930" s="219"/>
      <c r="E930" s="220"/>
      <c r="F930" s="221"/>
      <c r="G930" s="290"/>
      <c r="H930" s="264"/>
      <c r="I930" s="253"/>
      <c r="J930" s="253"/>
      <c r="K930" s="267"/>
      <c r="L930" s="219"/>
      <c r="M930" s="224"/>
    </row>
    <row r="931" spans="2:13" ht="15.75" customHeight="1">
      <c r="B931" s="211"/>
      <c r="C931" s="294"/>
      <c r="D931" s="259"/>
      <c r="E931" s="281"/>
      <c r="F931" s="282"/>
      <c r="G931" s="346"/>
      <c r="H931" s="214"/>
      <c r="I931" s="250"/>
      <c r="J931" s="257"/>
      <c r="K931" s="286"/>
      <c r="L931" s="225"/>
      <c r="M931" s="244"/>
    </row>
    <row r="932" spans="2:13" ht="15.75" customHeight="1">
      <c r="B932" s="218"/>
      <c r="C932" s="283"/>
      <c r="D932" s="219"/>
      <c r="E932" s="220"/>
      <c r="F932" s="221"/>
      <c r="G932" s="292"/>
      <c r="H932" s="223"/>
      <c r="I932" s="223"/>
      <c r="J932" s="219"/>
      <c r="K932" s="394"/>
      <c r="L932" s="219"/>
      <c r="M932" s="224"/>
    </row>
    <row r="933" spans="2:13" ht="15.75" customHeight="1">
      <c r="B933" s="211"/>
      <c r="C933" s="294"/>
      <c r="D933" s="259"/>
      <c r="E933" s="281"/>
      <c r="F933" s="282"/>
      <c r="G933" s="346"/>
      <c r="H933" s="214"/>
      <c r="I933" s="257"/>
      <c r="J933" s="257"/>
      <c r="K933" s="249"/>
      <c r="L933" s="225"/>
      <c r="M933" s="244"/>
    </row>
    <row r="934" spans="2:13" ht="15.75" customHeight="1">
      <c r="B934" s="218"/>
      <c r="C934" s="283"/>
      <c r="D934" s="219"/>
      <c r="E934" s="220"/>
      <c r="F934" s="221"/>
      <c r="G934" s="290"/>
      <c r="H934" s="264"/>
      <c r="I934" s="253"/>
      <c r="J934" s="236"/>
      <c r="K934" s="393"/>
      <c r="L934" s="219"/>
      <c r="M934" s="224"/>
    </row>
    <row r="935" spans="2:13" ht="15.75" customHeight="1">
      <c r="B935" s="211"/>
      <c r="C935" s="294"/>
      <c r="D935" s="259"/>
      <c r="E935" s="281"/>
      <c r="F935" s="282"/>
      <c r="G935" s="346"/>
      <c r="H935" s="214"/>
      <c r="I935" s="250"/>
      <c r="J935" s="257"/>
      <c r="K935" s="286"/>
      <c r="L935" s="225"/>
      <c r="M935" s="244"/>
    </row>
    <row r="936" spans="2:13" ht="15.75" customHeight="1">
      <c r="B936" s="218"/>
      <c r="C936" s="283"/>
      <c r="D936" s="219"/>
      <c r="E936" s="220"/>
      <c r="F936" s="221"/>
      <c r="G936" s="290"/>
      <c r="H936" s="264"/>
      <c r="I936" s="253"/>
      <c r="J936" s="253"/>
      <c r="K936" s="253"/>
      <c r="L936" s="219"/>
      <c r="M936" s="224"/>
    </row>
    <row r="937" spans="2:13" ht="15.75" customHeight="1">
      <c r="B937" s="211"/>
      <c r="C937" s="294"/>
      <c r="D937" s="259"/>
      <c r="E937" s="281"/>
      <c r="F937" s="282"/>
      <c r="G937" s="346"/>
      <c r="H937" s="214"/>
      <c r="I937" s="250"/>
      <c r="J937" s="257"/>
      <c r="K937" s="250"/>
      <c r="L937" s="225"/>
      <c r="M937" s="244"/>
    </row>
    <row r="938" spans="2:13" ht="15.75" customHeight="1">
      <c r="B938" s="218"/>
      <c r="C938" s="283"/>
      <c r="D938" s="219"/>
      <c r="E938" s="220"/>
      <c r="F938" s="221"/>
      <c r="G938" s="222"/>
      <c r="H938" s="223"/>
      <c r="I938" s="223"/>
      <c r="J938" s="219"/>
      <c r="K938" s="219"/>
      <c r="L938" s="219"/>
      <c r="M938" s="224"/>
    </row>
    <row r="939" spans="2:13" ht="15.75" customHeight="1">
      <c r="B939" s="211"/>
      <c r="C939" s="294"/>
      <c r="D939" s="259"/>
      <c r="E939" s="281"/>
      <c r="F939" s="282"/>
      <c r="G939" s="306"/>
      <c r="H939" s="331"/>
      <c r="I939" s="257"/>
      <c r="J939" s="257"/>
      <c r="K939" s="257"/>
      <c r="L939" s="225"/>
      <c r="M939" s="244"/>
    </row>
    <row r="940" spans="2:13" ht="15.75" customHeight="1">
      <c r="B940" s="218"/>
      <c r="C940" s="219"/>
      <c r="D940" s="219"/>
      <c r="E940" s="220"/>
      <c r="F940" s="221"/>
      <c r="G940" s="290"/>
      <c r="H940" s="264"/>
      <c r="I940" s="253"/>
      <c r="J940" s="253"/>
      <c r="K940" s="253"/>
      <c r="L940" s="219"/>
      <c r="M940" s="224"/>
    </row>
    <row r="941" spans="2:13" ht="15.75" customHeight="1">
      <c r="B941" s="211"/>
      <c r="C941" s="294"/>
      <c r="D941" s="259"/>
      <c r="E941" s="281"/>
      <c r="F941" s="282"/>
      <c r="G941" s="308"/>
      <c r="H941" s="272"/>
      <c r="I941" s="250"/>
      <c r="J941" s="257"/>
      <c r="K941" s="257"/>
      <c r="L941" s="225"/>
      <c r="M941" s="244"/>
    </row>
    <row r="942" spans="2:13" ht="15.75" customHeight="1">
      <c r="B942" s="218"/>
      <c r="C942" s="219"/>
      <c r="D942" s="219"/>
      <c r="E942" s="220"/>
      <c r="F942" s="221"/>
      <c r="G942" s="222"/>
      <c r="H942" s="266"/>
      <c r="I942" s="267"/>
      <c r="J942" s="253"/>
      <c r="K942" s="253"/>
      <c r="L942" s="219"/>
      <c r="M942" s="224"/>
    </row>
    <row r="943" spans="2:13" ht="15.75" customHeight="1" thickBot="1">
      <c r="B943" s="211"/>
      <c r="C943" s="225"/>
      <c r="D943" s="268">
        <v>0</v>
      </c>
      <c r="E943" s="269"/>
      <c r="F943" s="270"/>
      <c r="G943" s="271"/>
      <c r="H943" s="272"/>
      <c r="I943" s="273"/>
      <c r="J943" s="274"/>
      <c r="K943" s="275"/>
      <c r="L943" s="275"/>
      <c r="M943" s="276"/>
    </row>
    <row r="944" spans="2:13" ht="15.75" customHeight="1">
      <c r="B944" s="204"/>
      <c r="C944" s="277"/>
      <c r="D944" s="277"/>
      <c r="E944" s="277"/>
      <c r="F944" s="277"/>
      <c r="G944" s="278"/>
      <c r="H944" s="204"/>
      <c r="I944" s="279"/>
      <c r="J944" s="199"/>
      <c r="K944" s="277"/>
      <c r="L944" s="277"/>
      <c r="M944" s="277"/>
    </row>
    <row r="945" spans="2:13" ht="15.75" customHeight="1">
      <c r="B945" s="197"/>
      <c r="C945" s="194"/>
      <c r="D945" s="194"/>
      <c r="E945" s="194"/>
      <c r="F945" s="194"/>
      <c r="G945" s="198"/>
      <c r="H945" s="197"/>
      <c r="I945" s="199"/>
      <c r="J945" s="199"/>
      <c r="K945" s="194"/>
      <c r="L945" s="194"/>
      <c r="M945" s="194"/>
    </row>
    <row r="946" spans="2:13" ht="15.75" customHeight="1">
      <c r="B946" s="197"/>
      <c r="C946" s="194"/>
      <c r="D946" s="194"/>
      <c r="E946" s="194"/>
      <c r="F946" s="194"/>
      <c r="G946" s="198"/>
      <c r="H946" s="197"/>
      <c r="I946" s="199"/>
      <c r="J946" s="199"/>
      <c r="K946" s="194"/>
      <c r="L946" s="194"/>
      <c r="M946" s="194"/>
    </row>
    <row r="947" spans="2:13" ht="15.75" customHeight="1" thickBot="1">
      <c r="B947" s="197"/>
      <c r="C947" s="194"/>
      <c r="D947" s="194"/>
      <c r="E947" s="194"/>
      <c r="F947" s="194"/>
      <c r="G947" s="198"/>
      <c r="H947" s="197"/>
      <c r="I947" s="199"/>
      <c r="J947" s="199"/>
      <c r="K947" s="194"/>
      <c r="L947" s="194"/>
      <c r="M947" s="194"/>
    </row>
    <row r="948" spans="2:13" ht="15.75" customHeight="1" thickBot="1">
      <c r="B948" s="202" t="s">
        <v>149</v>
      </c>
      <c r="C948" s="609" t="s">
        <v>150</v>
      </c>
      <c r="D948" s="206" t="s">
        <v>151</v>
      </c>
      <c r="E948" s="204"/>
      <c r="F948" s="204"/>
      <c r="G948" s="205" t="s">
        <v>152</v>
      </c>
      <c r="H948" s="206" t="s">
        <v>153</v>
      </c>
      <c r="I948" s="207" t="s">
        <v>154</v>
      </c>
      <c r="J948" s="207" t="s">
        <v>155</v>
      </c>
      <c r="K948" s="208" t="s">
        <v>156</v>
      </c>
      <c r="L948" s="206" t="s">
        <v>157</v>
      </c>
      <c r="M948" s="209"/>
    </row>
    <row r="949" spans="2:13" ht="15.75" customHeight="1">
      <c r="B949" s="211" t="s">
        <v>158</v>
      </c>
      <c r="C949" s="609"/>
      <c r="D949" s="212" t="s">
        <v>159</v>
      </c>
      <c r="E949" s="212" t="s">
        <v>160</v>
      </c>
      <c r="F949" s="212" t="s">
        <v>161</v>
      </c>
      <c r="G949" s="213"/>
      <c r="H949" s="214" t="s">
        <v>162</v>
      </c>
      <c r="I949" s="215"/>
      <c r="J949" s="215"/>
      <c r="K949" s="216"/>
      <c r="L949" s="212" t="s">
        <v>163</v>
      </c>
      <c r="M949" s="217" t="s">
        <v>164</v>
      </c>
    </row>
    <row r="950" spans="2:13" ht="15.75" customHeight="1">
      <c r="B950" s="218"/>
      <c r="C950" s="283"/>
      <c r="D950" s="283"/>
      <c r="E950" s="353"/>
      <c r="F950" s="354"/>
      <c r="G950" s="280"/>
      <c r="H950" s="212"/>
      <c r="I950" s="223"/>
      <c r="J950" s="223"/>
      <c r="K950" s="219"/>
      <c r="L950" s="219"/>
      <c r="M950" s="224"/>
    </row>
    <row r="951" spans="2:13" ht="15.75" customHeight="1">
      <c r="B951" s="211"/>
      <c r="C951" s="294"/>
      <c r="D951" s="340"/>
      <c r="E951" s="341"/>
      <c r="F951" s="342"/>
      <c r="G951" s="306"/>
      <c r="H951" s="331"/>
      <c r="I951" s="257"/>
      <c r="J951" s="257"/>
      <c r="K951" s="257"/>
      <c r="L951" s="257"/>
      <c r="M951" s="244"/>
    </row>
    <row r="952" spans="2:13" ht="15.75" customHeight="1">
      <c r="B952" s="218"/>
      <c r="C952" s="219"/>
      <c r="D952" s="283"/>
      <c r="E952" s="353"/>
      <c r="F952" s="354"/>
      <c r="G952" s="290"/>
      <c r="H952" s="212"/>
      <c r="I952" s="236"/>
      <c r="J952" s="236"/>
      <c r="K952" s="232"/>
      <c r="L952" s="253"/>
      <c r="M952" s="224"/>
    </row>
    <row r="953" spans="2:13" ht="15.75" customHeight="1">
      <c r="B953" s="211"/>
      <c r="C953" s="294"/>
      <c r="D953" s="340"/>
      <c r="E953" s="341"/>
      <c r="F953" s="342"/>
      <c r="G953" s="337"/>
      <c r="H953" s="214"/>
      <c r="I953" s="229"/>
      <c r="J953" s="257"/>
      <c r="K953" s="257"/>
      <c r="L953" s="250"/>
      <c r="M953" s="244"/>
    </row>
    <row r="954" spans="2:13" ht="15.75" customHeight="1">
      <c r="B954" s="218"/>
      <c r="C954" s="289"/>
      <c r="D954" s="283"/>
      <c r="E954" s="353"/>
      <c r="F954" s="354"/>
      <c r="G954" s="290"/>
      <c r="H954" s="212"/>
      <c r="I954" s="236"/>
      <c r="J954" s="236"/>
      <c r="K954" s="293"/>
      <c r="L954" s="253"/>
      <c r="M954" s="217"/>
    </row>
    <row r="955" spans="2:13" ht="15.75" customHeight="1">
      <c r="B955" s="211"/>
      <c r="C955" s="395"/>
      <c r="D955" s="340"/>
      <c r="E955" s="341"/>
      <c r="F955" s="342"/>
      <c r="G955" s="337"/>
      <c r="H955" s="214"/>
      <c r="I955" s="250"/>
      <c r="J955" s="257"/>
      <c r="K955" s="286"/>
      <c r="L955" s="250"/>
      <c r="M955" s="288"/>
    </row>
    <row r="956" spans="2:13" ht="15.75" customHeight="1">
      <c r="B956" s="218"/>
      <c r="C956" s="219"/>
      <c r="D956" s="283"/>
      <c r="E956" s="353"/>
      <c r="F956" s="354"/>
      <c r="G956" s="290"/>
      <c r="H956" s="212"/>
      <c r="I956" s="236"/>
      <c r="J956" s="236"/>
      <c r="K956" s="293"/>
      <c r="L956" s="253"/>
      <c r="M956" s="217"/>
    </row>
    <row r="957" spans="2:13" ht="15.75" customHeight="1">
      <c r="B957" s="211"/>
      <c r="C957" s="395"/>
      <c r="D957" s="340"/>
      <c r="E957" s="341"/>
      <c r="F957" s="342"/>
      <c r="G957" s="337"/>
      <c r="H957" s="214"/>
      <c r="I957" s="229"/>
      <c r="J957" s="229"/>
      <c r="K957" s="286"/>
      <c r="L957" s="250"/>
      <c r="M957" s="288"/>
    </row>
    <row r="958" spans="2:13" ht="15.75" customHeight="1">
      <c r="B958" s="218"/>
      <c r="C958" s="283"/>
      <c r="D958" s="283"/>
      <c r="E958" s="353"/>
      <c r="F958" s="354"/>
      <c r="G958" s="290"/>
      <c r="H958" s="212"/>
      <c r="I958" s="236"/>
      <c r="J958" s="236"/>
      <c r="K958" s="334"/>
      <c r="L958" s="253"/>
      <c r="M958" s="217"/>
    </row>
    <row r="959" spans="2:13" ht="15.75" customHeight="1">
      <c r="B959" s="211"/>
      <c r="C959" s="395"/>
      <c r="D959" s="340"/>
      <c r="E959" s="341"/>
      <c r="F959" s="342"/>
      <c r="G959" s="337"/>
      <c r="H959" s="214"/>
      <c r="I959" s="229"/>
      <c r="J959" s="229"/>
      <c r="K959" s="286"/>
      <c r="L959" s="250"/>
      <c r="M959" s="288"/>
    </row>
    <row r="960" spans="2:13" ht="15.75" customHeight="1">
      <c r="B960" s="218"/>
      <c r="C960" s="289"/>
      <c r="D960" s="283"/>
      <c r="E960" s="353"/>
      <c r="F960" s="354"/>
      <c r="G960" s="290"/>
      <c r="H960" s="212"/>
      <c r="I960" s="236"/>
      <c r="J960" s="236"/>
      <c r="K960" s="293"/>
      <c r="L960" s="253"/>
      <c r="M960" s="217"/>
    </row>
    <row r="961" spans="2:13" ht="15.75" customHeight="1">
      <c r="B961" s="211"/>
      <c r="C961" s="294"/>
      <c r="D961" s="340"/>
      <c r="E961" s="341"/>
      <c r="F961" s="342"/>
      <c r="G961" s="337"/>
      <c r="H961" s="214"/>
      <c r="I961" s="229"/>
      <c r="J961" s="229"/>
      <c r="K961" s="286"/>
      <c r="L961" s="250"/>
      <c r="M961" s="288"/>
    </row>
    <row r="962" spans="2:13" ht="15.75" customHeight="1">
      <c r="B962" s="218"/>
      <c r="C962" s="289"/>
      <c r="D962" s="283"/>
      <c r="E962" s="353"/>
      <c r="F962" s="354"/>
      <c r="G962" s="290"/>
      <c r="H962" s="264"/>
      <c r="I962" s="253"/>
      <c r="J962" s="236"/>
      <c r="K962" s="267"/>
      <c r="L962" s="253"/>
      <c r="M962" s="217"/>
    </row>
    <row r="963" spans="2:13" ht="15.75" customHeight="1">
      <c r="B963" s="211"/>
      <c r="C963" s="294"/>
      <c r="D963" s="305"/>
      <c r="E963" s="295"/>
      <c r="F963" s="296"/>
      <c r="G963" s="337"/>
      <c r="H963" s="214"/>
      <c r="I963" s="250"/>
      <c r="J963" s="229"/>
      <c r="K963" s="286"/>
      <c r="L963" s="250"/>
      <c r="M963" s="288"/>
    </row>
    <row r="964" spans="2:13" ht="15.75" customHeight="1">
      <c r="B964" s="218"/>
      <c r="C964" s="289"/>
      <c r="D964" s="283"/>
      <c r="E964" s="353"/>
      <c r="F964" s="354"/>
      <c r="G964" s="290"/>
      <c r="H964" s="264"/>
      <c r="I964" s="253"/>
      <c r="J964" s="236"/>
      <c r="K964" s="267"/>
      <c r="L964" s="253"/>
      <c r="M964" s="217"/>
    </row>
    <row r="965" spans="2:13" ht="15.75" customHeight="1">
      <c r="B965" s="211"/>
      <c r="C965" s="294"/>
      <c r="D965" s="305"/>
      <c r="E965" s="295"/>
      <c r="F965" s="296"/>
      <c r="G965" s="337"/>
      <c r="H965" s="214"/>
      <c r="I965" s="250"/>
      <c r="J965" s="229"/>
      <c r="K965" s="286"/>
      <c r="L965" s="250"/>
      <c r="M965" s="288"/>
    </row>
    <row r="966" spans="2:13" ht="15.75" customHeight="1">
      <c r="B966" s="218"/>
      <c r="C966" s="289"/>
      <c r="D966" s="283"/>
      <c r="E966" s="353"/>
      <c r="F966" s="354"/>
      <c r="G966" s="222"/>
      <c r="H966" s="264"/>
      <c r="I966" s="236"/>
      <c r="J966" s="236"/>
      <c r="K966" s="293"/>
      <c r="L966" s="253"/>
      <c r="M966" s="217"/>
    </row>
    <row r="967" spans="2:13" ht="15.75" customHeight="1">
      <c r="B967" s="211"/>
      <c r="C967" s="294"/>
      <c r="D967" s="305"/>
      <c r="E967" s="295"/>
      <c r="F967" s="296"/>
      <c r="G967" s="338"/>
      <c r="H967" s="214"/>
      <c r="I967" s="229"/>
      <c r="J967" s="229"/>
      <c r="K967" s="333"/>
      <c r="L967" s="250"/>
      <c r="M967" s="288"/>
    </row>
    <row r="968" spans="2:13" ht="15.75" customHeight="1">
      <c r="B968" s="218"/>
      <c r="C968" s="232"/>
      <c r="D968" s="283"/>
      <c r="E968" s="353"/>
      <c r="F968" s="354"/>
      <c r="G968" s="339"/>
      <c r="H968" s="223"/>
      <c r="I968" s="223"/>
      <c r="J968" s="236"/>
      <c r="K968" s="212"/>
      <c r="L968" s="219"/>
      <c r="M968" s="224"/>
    </row>
    <row r="969" spans="2:13" ht="15.75" customHeight="1">
      <c r="B969" s="211"/>
      <c r="C969" s="294"/>
      <c r="D969" s="340"/>
      <c r="E969" s="341"/>
      <c r="F969" s="342"/>
      <c r="G969" s="338"/>
      <c r="H969" s="214"/>
      <c r="I969" s="250"/>
      <c r="J969" s="229"/>
      <c r="K969" s="333"/>
      <c r="L969" s="225"/>
      <c r="M969" s="244"/>
    </row>
    <row r="970" spans="2:13" ht="15.75" customHeight="1">
      <c r="B970" s="218"/>
      <c r="C970" s="232"/>
      <c r="D970" s="283"/>
      <c r="E970" s="353"/>
      <c r="F970" s="354"/>
      <c r="G970" s="280"/>
      <c r="H970" s="264"/>
      <c r="I970" s="223"/>
      <c r="J970" s="236"/>
      <c r="K970" s="219"/>
      <c r="L970" s="219"/>
      <c r="M970" s="224"/>
    </row>
    <row r="971" spans="2:13" ht="15.75" customHeight="1">
      <c r="B971" s="211"/>
      <c r="C971" s="294"/>
      <c r="D971" s="340"/>
      <c r="E971" s="341"/>
      <c r="F971" s="342"/>
      <c r="G971" s="337"/>
      <c r="H971" s="214"/>
      <c r="I971" s="229"/>
      <c r="J971" s="229"/>
      <c r="K971" s="333"/>
      <c r="L971" s="225"/>
      <c r="M971" s="244"/>
    </row>
    <row r="972" spans="2:13" ht="15.75" customHeight="1">
      <c r="B972" s="218"/>
      <c r="C972" s="289"/>
      <c r="D972" s="219"/>
      <c r="E972" s="220"/>
      <c r="F972" s="221"/>
      <c r="G972" s="280"/>
      <c r="H972" s="264"/>
      <c r="I972" s="223"/>
      <c r="J972" s="236"/>
      <c r="K972" s="236"/>
      <c r="L972" s="219"/>
      <c r="M972" s="224"/>
    </row>
    <row r="973" spans="2:13" ht="15.75" customHeight="1">
      <c r="B973" s="211"/>
      <c r="C973" s="294"/>
      <c r="D973" s="259"/>
      <c r="E973" s="281"/>
      <c r="F973" s="282"/>
      <c r="G973" s="337"/>
      <c r="H973" s="214"/>
      <c r="I973" s="229"/>
      <c r="J973" s="229"/>
      <c r="K973" s="333"/>
      <c r="L973" s="225"/>
      <c r="M973" s="244"/>
    </row>
    <row r="974" spans="2:13" ht="15.75" customHeight="1">
      <c r="B974" s="218"/>
      <c r="C974" s="289"/>
      <c r="D974" s="219"/>
      <c r="E974" s="220"/>
      <c r="F974" s="221"/>
      <c r="G974" s="280"/>
      <c r="H974" s="212"/>
      <c r="I974" s="223"/>
      <c r="J974" s="223"/>
      <c r="K974" s="219"/>
      <c r="L974" s="219"/>
      <c r="M974" s="224"/>
    </row>
    <row r="975" spans="2:13" ht="15.75" customHeight="1">
      <c r="B975" s="211"/>
      <c r="C975" s="294"/>
      <c r="D975" s="340"/>
      <c r="E975" s="341"/>
      <c r="F975" s="342"/>
      <c r="G975" s="338"/>
      <c r="H975" s="214"/>
      <c r="I975" s="229"/>
      <c r="J975" s="229"/>
      <c r="K975" s="225"/>
      <c r="L975" s="225"/>
      <c r="M975" s="244"/>
    </row>
    <row r="976" spans="2:13" ht="15.75" customHeight="1">
      <c r="B976" s="218"/>
      <c r="C976" s="232"/>
      <c r="D976" s="219"/>
      <c r="E976" s="220"/>
      <c r="F976" s="221"/>
      <c r="G976" s="290"/>
      <c r="H976" s="264"/>
      <c r="I976" s="253"/>
      <c r="J976" s="253"/>
      <c r="K976" s="253"/>
      <c r="L976" s="253"/>
      <c r="M976" s="217"/>
    </row>
    <row r="977" spans="2:13" ht="15.75" customHeight="1">
      <c r="B977" s="211"/>
      <c r="C977" s="389"/>
      <c r="D977" s="259"/>
      <c r="E977" s="281"/>
      <c r="F977" s="282"/>
      <c r="G977" s="308"/>
      <c r="H977" s="272"/>
      <c r="I977" s="250"/>
      <c r="J977" s="229">
        <f>SUM(J916:J975)</f>
        <v>0</v>
      </c>
      <c r="K977" s="250"/>
      <c r="L977" s="250"/>
      <c r="M977" s="288"/>
    </row>
    <row r="978" spans="2:13" ht="15.75" customHeight="1">
      <c r="B978" s="218"/>
      <c r="C978" s="293"/>
      <c r="D978" s="219"/>
      <c r="E978" s="220"/>
      <c r="F978" s="221"/>
      <c r="G978" s="222"/>
      <c r="H978" s="266"/>
      <c r="I978" s="267"/>
      <c r="J978" s="253"/>
      <c r="K978" s="232"/>
      <c r="L978" s="219"/>
      <c r="M978" s="224"/>
    </row>
    <row r="979" spans="2:13" ht="15.75" customHeight="1" thickBot="1">
      <c r="B979" s="313"/>
      <c r="C979" s="380"/>
      <c r="D979" s="268"/>
      <c r="E979" s="269"/>
      <c r="F979" s="270"/>
      <c r="G979" s="271"/>
      <c r="H979" s="316"/>
      <c r="I979" s="345"/>
      <c r="J979" s="274">
        <f>ROUNDDOWN(J977,-3)</f>
        <v>0</v>
      </c>
      <c r="K979" s="319"/>
      <c r="L979" s="319"/>
      <c r="M979" s="276"/>
    </row>
  </sheetData>
  <sheetProtection selectLockedCells="1" selectUnlockedCells="1"/>
  <mergeCells count="35">
    <mergeCell ref="G2:G3"/>
    <mergeCell ref="C632:C633"/>
    <mergeCell ref="C668:C669"/>
    <mergeCell ref="C702:C703"/>
    <mergeCell ref="C738:C739"/>
    <mergeCell ref="C422:C423"/>
    <mergeCell ref="C458:C459"/>
    <mergeCell ref="C492:C493"/>
    <mergeCell ref="C528:C529"/>
    <mergeCell ref="C562:C563"/>
    <mergeCell ref="C598:C599"/>
    <mergeCell ref="C212:C213"/>
    <mergeCell ref="C248:C249"/>
    <mergeCell ref="C282:C283"/>
    <mergeCell ref="C318:C319"/>
    <mergeCell ref="C352:C353"/>
    <mergeCell ref="C842:C843"/>
    <mergeCell ref="C878:C879"/>
    <mergeCell ref="C912:C913"/>
    <mergeCell ref="C948:C949"/>
    <mergeCell ref="D2:F2"/>
    <mergeCell ref="C772:C773"/>
    <mergeCell ref="C808:C809"/>
    <mergeCell ref="C388:C389"/>
    <mergeCell ref="C2:C3"/>
    <mergeCell ref="C38:C39"/>
    <mergeCell ref="C72:C73"/>
    <mergeCell ref="C108:C109"/>
    <mergeCell ref="C142:C143"/>
    <mergeCell ref="C178:C179"/>
    <mergeCell ref="I2:I3"/>
    <mergeCell ref="H2:H3"/>
    <mergeCell ref="J2:J3"/>
    <mergeCell ref="K2:K3"/>
    <mergeCell ref="L2:M2"/>
  </mergeCells>
  <phoneticPr fontId="6"/>
  <pageMargins left="0.78749999999999998" right="0.11805555555555555" top="0.6694444444444444" bottom="1.1902777777777778" header="0.51180555555555551" footer="0.62986111111111109"/>
  <pageSetup paperSize="9" scale="70" firstPageNumber="0" orientation="portrait" horizontalDpi="300" verticalDpi="300" r:id="rId1"/>
  <headerFooter alignWithMargins="0">
    <oddFooter>&amp;C&amp;"ＭＳ ゴシック,Regular"&amp;10Ｐ－&amp;P&amp;R&amp;"ＭＳ ゴシック,Regular"&amp;10内訳１</oddFooter>
  </headerFooter>
  <rowBreaks count="6" manualBreakCount="6">
    <brk id="70" min="1" max="12" man="1"/>
    <brk id="140" max="16383" man="1"/>
    <brk id="210" max="16383" man="1"/>
    <brk id="280" max="16383" man="1"/>
    <brk id="350" max="16383" man="1"/>
    <brk id="310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11</vt:i4>
      </vt:variant>
      <vt:variant>
        <vt:lpstr>名前付き一覧</vt:lpstr>
      </vt:variant>
      <vt:variant>
        <vt:i4>12</vt:i4>
      </vt:variant>
    </vt:vector>
  </HeadingPairs>
  <TitlesOfParts>
    <vt:vector size="23" baseType="lpstr">
      <vt:lpstr>鏡 </vt:lpstr>
      <vt:lpstr>共通</vt:lpstr>
      <vt:lpstr>直工</vt:lpstr>
      <vt:lpstr>仮設</vt:lpstr>
      <vt:lpstr>とりこわし</vt:lpstr>
      <vt:lpstr>運搬費</vt:lpstr>
      <vt:lpstr>処分費</vt:lpstr>
      <vt:lpstr>内訳（電気）</vt:lpstr>
      <vt:lpstr>内訳（設備）</vt:lpstr>
      <vt:lpstr>アスベスト</vt:lpstr>
      <vt:lpstr>Sheet1</vt:lpstr>
      <vt:lpstr>'内訳（設備）'!_____xlnm.Print_Area</vt:lpstr>
      <vt:lpstr>'内訳（電気）'!____xlnm.Print_Area</vt:lpstr>
      <vt:lpstr>アスベスト!Print_Area</vt:lpstr>
      <vt:lpstr>とりこわし!Print_Area</vt:lpstr>
      <vt:lpstr>運搬費!Print_Area</vt:lpstr>
      <vt:lpstr>仮設!Print_Area</vt:lpstr>
      <vt:lpstr>共通!Print_Area</vt:lpstr>
      <vt:lpstr>'鏡 '!Print_Area</vt:lpstr>
      <vt:lpstr>処分費!Print_Area</vt:lpstr>
      <vt:lpstr>直工!Print_Area</vt:lpstr>
      <vt:lpstr>'内訳（設備）'!Print_Area</vt:lpstr>
      <vt:lpstr>'内訳（電気）'!Print_Area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sasaki</dc:creator>
  <cp:lastModifiedBy>takako.sato</cp:lastModifiedBy>
  <cp:lastPrinted>2025-06-02T02:47:28Z</cp:lastPrinted>
  <dcterms:created xsi:type="dcterms:W3CDTF">2002-08-03T01:01:46Z</dcterms:created>
  <dcterms:modified xsi:type="dcterms:W3CDTF">2025-06-02T02:47:48Z</dcterms:modified>
</cp:coreProperties>
</file>